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drawings/drawing3.xml" ContentType="application/vnd.openxmlformats-officedocument.drawing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6320" windowHeight="6735"/>
  </bookViews>
  <sheets>
    <sheet name="دسمبر" sheetId="1" r:id="rId1"/>
    <sheet name="Feuil2" sheetId="2" state="hidden" r:id="rId2"/>
    <sheet name="جانفي" sheetId="5" state="hidden" r:id="rId3"/>
    <sheet name="فيفري" sheetId="7" state="hidden" r:id="rId4"/>
    <sheet name="Feuil3" sheetId="3" state="hidden" r:id="rId5"/>
    <sheet name="Feuil4" sheetId="4" state="hidden" r:id="rId6"/>
  </sheets>
  <externalReferences>
    <externalReference r:id="rId7"/>
    <externalReference r:id="rId8"/>
  </externalReferences>
  <definedNames>
    <definedName name="BRQ2015_" localSheetId="1" hidden="1">Feuil2!$A$1:$V$308</definedName>
    <definedName name="_xlnm.Print_Area" localSheetId="2">جانفي!$M$188:$S$231</definedName>
    <definedName name="_xlnm.Print_Area" localSheetId="0">دسمبر!$M$188:$S$231</definedName>
    <definedName name="_xlnm.Print_Area" localSheetId="3">فيفري!$M$188:$S$231</definedName>
  </definedNames>
  <calcPr calcId="145621"/>
</workbook>
</file>

<file path=xl/calcChain.xml><?xml version="1.0" encoding="utf-8"?>
<calcChain xmlns="http://schemas.openxmlformats.org/spreadsheetml/2006/main">
  <c r="H1842" i="7" l="1"/>
  <c r="H1841" i="7"/>
  <c r="H1840" i="7"/>
  <c r="H1837" i="7"/>
  <c r="H1836" i="7"/>
  <c r="H1835" i="7"/>
  <c r="H1834" i="7"/>
  <c r="H1833" i="7"/>
  <c r="H1824" i="7"/>
  <c r="A1824" i="7"/>
  <c r="H1823" i="7"/>
  <c r="H1822" i="7"/>
  <c r="H1821" i="7"/>
  <c r="H1820" i="7"/>
  <c r="H1819" i="7"/>
  <c r="H1816" i="7"/>
  <c r="H1815" i="7"/>
  <c r="H1814" i="7"/>
  <c r="H1813" i="7"/>
  <c r="H1812" i="7"/>
  <c r="H1811" i="7"/>
  <c r="H1810" i="7"/>
  <c r="H1809" i="7"/>
  <c r="H1808" i="7"/>
  <c r="H1807" i="7"/>
  <c r="H1806" i="7"/>
  <c r="H1805" i="7"/>
  <c r="H1802" i="7"/>
  <c r="H1801" i="7"/>
  <c r="H1800" i="7"/>
  <c r="H1799" i="7"/>
  <c r="H1798" i="7"/>
  <c r="H1797" i="7"/>
  <c r="H1796" i="7"/>
  <c r="H1795" i="7"/>
  <c r="H1794" i="7"/>
  <c r="H1793" i="7"/>
  <c r="H1792" i="7"/>
  <c r="H1791" i="7"/>
  <c r="H1790" i="7"/>
  <c r="H1789" i="7"/>
  <c r="H1788" i="7"/>
  <c r="H1787" i="7"/>
  <c r="H1786" i="7"/>
  <c r="H1739" i="7"/>
  <c r="G1842" i="7" s="1"/>
  <c r="H1738" i="7"/>
  <c r="G1841" i="7" s="1"/>
  <c r="I1841" i="7" s="1"/>
  <c r="J1841" i="7" s="1"/>
  <c r="H1737" i="7"/>
  <c r="G1840" i="7" s="1"/>
  <c r="H1734" i="7"/>
  <c r="G1837" i="7" s="1"/>
  <c r="H1733" i="7"/>
  <c r="G1836" i="7" s="1"/>
  <c r="H1732" i="7"/>
  <c r="G1835" i="7" s="1"/>
  <c r="H1731" i="7"/>
  <c r="G1834" i="7" s="1"/>
  <c r="H1730" i="7"/>
  <c r="G1833" i="7" s="1"/>
  <c r="H1720" i="7"/>
  <c r="G1824" i="7" s="1"/>
  <c r="H1719" i="7"/>
  <c r="G1823" i="7" s="1"/>
  <c r="I1823" i="7" s="1"/>
  <c r="J1823" i="7" s="1"/>
  <c r="H1718" i="7"/>
  <c r="G1822" i="7" s="1"/>
  <c r="H1717" i="7"/>
  <c r="G1821" i="7" s="1"/>
  <c r="I1821" i="7" s="1"/>
  <c r="J1821" i="7" s="1"/>
  <c r="H1716" i="7"/>
  <c r="G1820" i="7" s="1"/>
  <c r="H1715" i="7"/>
  <c r="G1819" i="7" s="1"/>
  <c r="I1819" i="7" s="1"/>
  <c r="J1819" i="7" s="1"/>
  <c r="H1712" i="7"/>
  <c r="G1816" i="7" s="1"/>
  <c r="H1711" i="7"/>
  <c r="G1815" i="7" s="1"/>
  <c r="I1815" i="7" s="1"/>
  <c r="J1815" i="7" s="1"/>
  <c r="H1710" i="7"/>
  <c r="G1814" i="7" s="1"/>
  <c r="H1709" i="7"/>
  <c r="G1813" i="7" s="1"/>
  <c r="I1813" i="7" s="1"/>
  <c r="J1813" i="7" s="1"/>
  <c r="H1708" i="7"/>
  <c r="G1812" i="7" s="1"/>
  <c r="H1707" i="7"/>
  <c r="G1811" i="7" s="1"/>
  <c r="I1811" i="7" s="1"/>
  <c r="J1811" i="7" s="1"/>
  <c r="H1706" i="7"/>
  <c r="G1810" i="7" s="1"/>
  <c r="H1705" i="7"/>
  <c r="G1809" i="7" s="1"/>
  <c r="I1809" i="7" s="1"/>
  <c r="J1809" i="7" s="1"/>
  <c r="H1704" i="7"/>
  <c r="G1808" i="7" s="1"/>
  <c r="H1703" i="7"/>
  <c r="G1807" i="7" s="1"/>
  <c r="I1807" i="7" s="1"/>
  <c r="J1807" i="7" s="1"/>
  <c r="H1702" i="7"/>
  <c r="G1806" i="7" s="1"/>
  <c r="H1701" i="7"/>
  <c r="G1805" i="7" s="1"/>
  <c r="I1805" i="7" s="1"/>
  <c r="J1805" i="7" s="1"/>
  <c r="H1698" i="7"/>
  <c r="G1802" i="7" s="1"/>
  <c r="H1697" i="7"/>
  <c r="G1801" i="7" s="1"/>
  <c r="I1801" i="7" s="1"/>
  <c r="J1801" i="7" s="1"/>
  <c r="H1696" i="7"/>
  <c r="G1800" i="7" s="1"/>
  <c r="H1695" i="7"/>
  <c r="G1799" i="7" s="1"/>
  <c r="H1694" i="7"/>
  <c r="G1798" i="7" s="1"/>
  <c r="H1693" i="7"/>
  <c r="G1797" i="7" s="1"/>
  <c r="I1797" i="7" s="1"/>
  <c r="J1797" i="7" s="1"/>
  <c r="H1692" i="7"/>
  <c r="G1796" i="7" s="1"/>
  <c r="H1691" i="7"/>
  <c r="G1795" i="7" s="1"/>
  <c r="H1690" i="7"/>
  <c r="G1794" i="7" s="1"/>
  <c r="H1689" i="7"/>
  <c r="G1793" i="7" s="1"/>
  <c r="I1793" i="7" s="1"/>
  <c r="J1793" i="7" s="1"/>
  <c r="H1688" i="7"/>
  <c r="G1792" i="7" s="1"/>
  <c r="H1687" i="7"/>
  <c r="G1791" i="7" s="1"/>
  <c r="H1686" i="7"/>
  <c r="G1790" i="7" s="1"/>
  <c r="H1685" i="7"/>
  <c r="G1789" i="7" s="1"/>
  <c r="H1684" i="7"/>
  <c r="G1788" i="7" s="1"/>
  <c r="H1683" i="7"/>
  <c r="G1787" i="7" s="1"/>
  <c r="I1787" i="7" s="1"/>
  <c r="J1787" i="7" s="1"/>
  <c r="H1682" i="7"/>
  <c r="G1786" i="7" s="1"/>
  <c r="H1637" i="7"/>
  <c r="H1636" i="7"/>
  <c r="H1635" i="7"/>
  <c r="H1632" i="7"/>
  <c r="H1631" i="7"/>
  <c r="H1630" i="7"/>
  <c r="H1629" i="7"/>
  <c r="H1628" i="7"/>
  <c r="H1617" i="7"/>
  <c r="A1617" i="7"/>
  <c r="H1616" i="7"/>
  <c r="H1615" i="7"/>
  <c r="H1614" i="7"/>
  <c r="H1613" i="7"/>
  <c r="H1612" i="7"/>
  <c r="H1609" i="7"/>
  <c r="G1712" i="7" s="1"/>
  <c r="H1608" i="7"/>
  <c r="G1711" i="7" s="1"/>
  <c r="I1711" i="7" s="1"/>
  <c r="J1711" i="7" s="1"/>
  <c r="H1607" i="7"/>
  <c r="G1710" i="7" s="1"/>
  <c r="H1606" i="7"/>
  <c r="G1709" i="7" s="1"/>
  <c r="I1709" i="7" s="1"/>
  <c r="J1709" i="7" s="1"/>
  <c r="H1605" i="7"/>
  <c r="G1708" i="7" s="1"/>
  <c r="H1604" i="7"/>
  <c r="G1707" i="7" s="1"/>
  <c r="I1707" i="7" s="1"/>
  <c r="J1707" i="7" s="1"/>
  <c r="H1603" i="7"/>
  <c r="G1706" i="7" s="1"/>
  <c r="H1602" i="7"/>
  <c r="G1705" i="7" s="1"/>
  <c r="I1705" i="7" s="1"/>
  <c r="J1705" i="7" s="1"/>
  <c r="H1601" i="7"/>
  <c r="G1704" i="7" s="1"/>
  <c r="H1600" i="7"/>
  <c r="G1703" i="7" s="1"/>
  <c r="I1703" i="7" s="1"/>
  <c r="J1703" i="7" s="1"/>
  <c r="H1599" i="7"/>
  <c r="G1702" i="7" s="1"/>
  <c r="H1598" i="7"/>
  <c r="G1701" i="7" s="1"/>
  <c r="I1701" i="7" s="1"/>
  <c r="J1701" i="7" s="1"/>
  <c r="H1595" i="7"/>
  <c r="G1698" i="7" s="1"/>
  <c r="H1594" i="7"/>
  <c r="G1697" i="7" s="1"/>
  <c r="H1593" i="7"/>
  <c r="G1696" i="7" s="1"/>
  <c r="I1696" i="7" s="1"/>
  <c r="J1696" i="7" s="1"/>
  <c r="H1592" i="7"/>
  <c r="G1695" i="7" s="1"/>
  <c r="H1591" i="7"/>
  <c r="G1694" i="7" s="1"/>
  <c r="I1694" i="7" s="1"/>
  <c r="J1694" i="7" s="1"/>
  <c r="H1590" i="7"/>
  <c r="G1693" i="7" s="1"/>
  <c r="H1589" i="7"/>
  <c r="G1692" i="7" s="1"/>
  <c r="I1692" i="7" s="1"/>
  <c r="J1692" i="7" s="1"/>
  <c r="H1588" i="7"/>
  <c r="G1691" i="7" s="1"/>
  <c r="H1587" i="7"/>
  <c r="G1690" i="7" s="1"/>
  <c r="I1690" i="7" s="1"/>
  <c r="J1690" i="7" s="1"/>
  <c r="H1586" i="7"/>
  <c r="G1689" i="7" s="1"/>
  <c r="H1585" i="7"/>
  <c r="G1688" i="7" s="1"/>
  <c r="I1688" i="7" s="1"/>
  <c r="J1688" i="7" s="1"/>
  <c r="H1584" i="7"/>
  <c r="G1687" i="7" s="1"/>
  <c r="H1583" i="7"/>
  <c r="G1686" i="7" s="1"/>
  <c r="I1686" i="7" s="1"/>
  <c r="J1686" i="7" s="1"/>
  <c r="H1582" i="7"/>
  <c r="G1685" i="7" s="1"/>
  <c r="H1581" i="7"/>
  <c r="G1684" i="7" s="1"/>
  <c r="I1684" i="7" s="1"/>
  <c r="J1684" i="7" s="1"/>
  <c r="H1580" i="7"/>
  <c r="G1683" i="7" s="1"/>
  <c r="H1579" i="7"/>
  <c r="G1682" i="7" s="1"/>
  <c r="I1682" i="7" s="1"/>
  <c r="J1682" i="7" s="1"/>
  <c r="H1533" i="7"/>
  <c r="G1637" i="7" s="1"/>
  <c r="H1532" i="7"/>
  <c r="G1636" i="7" s="1"/>
  <c r="I1636" i="7" s="1"/>
  <c r="J1636" i="7" s="1"/>
  <c r="H1531" i="7"/>
  <c r="G1635" i="7" s="1"/>
  <c r="H1528" i="7"/>
  <c r="G1632" i="7" s="1"/>
  <c r="I1632" i="7" s="1"/>
  <c r="J1632" i="7" s="1"/>
  <c r="H1527" i="7"/>
  <c r="G1631" i="7" s="1"/>
  <c r="H1526" i="7"/>
  <c r="G1630" i="7" s="1"/>
  <c r="I1630" i="7" s="1"/>
  <c r="J1630" i="7" s="1"/>
  <c r="H1525" i="7"/>
  <c r="G1629" i="7" s="1"/>
  <c r="H1524" i="7"/>
  <c r="G1628" i="7" s="1"/>
  <c r="I1628" i="7" s="1"/>
  <c r="J1628" i="7" s="1"/>
  <c r="H1514" i="7"/>
  <c r="G1617" i="7" s="1"/>
  <c r="H1513" i="7"/>
  <c r="G1616" i="7" s="1"/>
  <c r="I1616" i="7" s="1"/>
  <c r="J1616" i="7" s="1"/>
  <c r="A1513" i="7"/>
  <c r="A1616" i="7" s="1"/>
  <c r="A1719" i="7" s="1"/>
  <c r="H1512" i="7"/>
  <c r="A1512" i="7"/>
  <c r="H1511" i="7"/>
  <c r="G1615" i="7" s="1"/>
  <c r="H1510" i="7"/>
  <c r="G1614" i="7" s="1"/>
  <c r="I1614" i="7" s="1"/>
  <c r="J1614" i="7" s="1"/>
  <c r="H1509" i="7"/>
  <c r="G1613" i="7" s="1"/>
  <c r="H1508" i="7"/>
  <c r="G1612" i="7" s="1"/>
  <c r="I1612" i="7" s="1"/>
  <c r="J1612" i="7" s="1"/>
  <c r="H1505" i="7"/>
  <c r="G1609" i="7" s="1"/>
  <c r="H1504" i="7"/>
  <c r="G1608" i="7" s="1"/>
  <c r="I1608" i="7" s="1"/>
  <c r="J1608" i="7" s="1"/>
  <c r="H1503" i="7"/>
  <c r="G1607" i="7" s="1"/>
  <c r="H1502" i="7"/>
  <c r="G1606" i="7" s="1"/>
  <c r="I1606" i="7" s="1"/>
  <c r="J1606" i="7" s="1"/>
  <c r="H1501" i="7"/>
  <c r="G1605" i="7" s="1"/>
  <c r="H1500" i="7"/>
  <c r="G1604" i="7" s="1"/>
  <c r="I1604" i="7" s="1"/>
  <c r="J1604" i="7" s="1"/>
  <c r="H1499" i="7"/>
  <c r="G1603" i="7" s="1"/>
  <c r="H1498" i="7"/>
  <c r="G1602" i="7" s="1"/>
  <c r="H1497" i="7"/>
  <c r="G1601" i="7" s="1"/>
  <c r="H1496" i="7"/>
  <c r="G1600" i="7" s="1"/>
  <c r="H1495" i="7"/>
  <c r="G1599" i="7" s="1"/>
  <c r="I1599" i="7" s="1"/>
  <c r="J1599" i="7" s="1"/>
  <c r="H1494" i="7"/>
  <c r="G1598" i="7" s="1"/>
  <c r="H1491" i="7"/>
  <c r="G1595" i="7" s="1"/>
  <c r="I1595" i="7" s="1"/>
  <c r="J1595" i="7" s="1"/>
  <c r="H1490" i="7"/>
  <c r="G1594" i="7" s="1"/>
  <c r="H1489" i="7"/>
  <c r="G1593" i="7" s="1"/>
  <c r="I1593" i="7" s="1"/>
  <c r="J1593" i="7" s="1"/>
  <c r="H1488" i="7"/>
  <c r="G1592" i="7" s="1"/>
  <c r="H1487" i="7"/>
  <c r="G1591" i="7" s="1"/>
  <c r="H1486" i="7"/>
  <c r="G1590" i="7" s="1"/>
  <c r="I1590" i="7" s="1"/>
  <c r="J1590" i="7" s="1"/>
  <c r="H1485" i="7"/>
  <c r="G1589" i="7" s="1"/>
  <c r="H1484" i="7"/>
  <c r="G1588" i="7" s="1"/>
  <c r="I1588" i="7" s="1"/>
  <c r="J1588" i="7" s="1"/>
  <c r="H1483" i="7"/>
  <c r="G1587" i="7" s="1"/>
  <c r="H1482" i="7"/>
  <c r="G1586" i="7" s="1"/>
  <c r="I1586" i="7" s="1"/>
  <c r="J1586" i="7" s="1"/>
  <c r="H1481" i="7"/>
  <c r="G1585" i="7" s="1"/>
  <c r="H1480" i="7"/>
  <c r="G1584" i="7" s="1"/>
  <c r="I1584" i="7" s="1"/>
  <c r="J1584" i="7" s="1"/>
  <c r="H1479" i="7"/>
  <c r="G1583" i="7" s="1"/>
  <c r="H1478" i="7"/>
  <c r="G1582" i="7" s="1"/>
  <c r="I1582" i="7" s="1"/>
  <c r="J1582" i="7" s="1"/>
  <c r="H1477" i="7"/>
  <c r="G1581" i="7" s="1"/>
  <c r="H1476" i="7"/>
  <c r="G1580" i="7" s="1"/>
  <c r="I1580" i="7" s="1"/>
  <c r="J1580" i="7" s="1"/>
  <c r="H1475" i="7"/>
  <c r="G1579" i="7" s="1"/>
  <c r="H1427" i="7"/>
  <c r="H1426" i="7"/>
  <c r="H1425" i="7"/>
  <c r="G1533" i="7" s="1"/>
  <c r="I1533" i="7" s="1"/>
  <c r="J1533" i="7" s="1"/>
  <c r="I1422" i="7"/>
  <c r="J1422" i="7" s="1"/>
  <c r="H1422" i="7"/>
  <c r="G1528" i="7" s="1"/>
  <c r="A1422" i="7"/>
  <c r="A1528" i="7" s="1"/>
  <c r="A1632" i="7" s="1"/>
  <c r="A1734" i="7" s="1"/>
  <c r="A1837" i="7" s="1"/>
  <c r="I1421" i="7"/>
  <c r="J1421" i="7" s="1"/>
  <c r="H1421" i="7"/>
  <c r="G1527" i="7" s="1"/>
  <c r="I1527" i="7" s="1"/>
  <c r="J1527" i="7" s="1"/>
  <c r="A1421" i="7"/>
  <c r="A1527" i="7" s="1"/>
  <c r="A1631" i="7" s="1"/>
  <c r="A1733" i="7" s="1"/>
  <c r="A1836" i="7" s="1"/>
  <c r="H1420" i="7"/>
  <c r="G1526" i="7" s="1"/>
  <c r="A1420" i="7"/>
  <c r="A1526" i="7" s="1"/>
  <c r="A1630" i="7" s="1"/>
  <c r="A1732" i="7" s="1"/>
  <c r="A1835" i="7" s="1"/>
  <c r="H1419" i="7"/>
  <c r="G1525" i="7" s="1"/>
  <c r="I1525" i="7" s="1"/>
  <c r="J1525" i="7" s="1"/>
  <c r="A1419" i="7"/>
  <c r="A1525" i="7" s="1"/>
  <c r="A1629" i="7" s="1"/>
  <c r="A1731" i="7" s="1"/>
  <c r="A1834" i="7" s="1"/>
  <c r="H1418" i="7"/>
  <c r="G1524" i="7" s="1"/>
  <c r="A1418" i="7"/>
  <c r="A1524" i="7" s="1"/>
  <c r="A1628" i="7" s="1"/>
  <c r="A1730" i="7" s="1"/>
  <c r="A1833" i="7" s="1"/>
  <c r="H1408" i="7"/>
  <c r="G1513" i="7" s="1"/>
  <c r="I1407" i="7"/>
  <c r="J1407" i="7" s="1"/>
  <c r="H1407" i="7"/>
  <c r="G1512" i="7" s="1"/>
  <c r="I1512" i="7" s="1"/>
  <c r="J1512" i="7" s="1"/>
  <c r="H1406" i="7"/>
  <c r="G1511" i="7" s="1"/>
  <c r="H1405" i="7"/>
  <c r="G1510" i="7" s="1"/>
  <c r="I1510" i="7" s="1"/>
  <c r="J1510" i="7" s="1"/>
  <c r="H1404" i="7"/>
  <c r="G1509" i="7" s="1"/>
  <c r="A1404" i="7"/>
  <c r="A1509" i="7" s="1"/>
  <c r="A1613" i="7" s="1"/>
  <c r="H1403" i="7"/>
  <c r="G1508" i="7" s="1"/>
  <c r="I1508" i="7" s="1"/>
  <c r="J1508" i="7" s="1"/>
  <c r="H1400" i="7"/>
  <c r="G1505" i="7" s="1"/>
  <c r="H1399" i="7"/>
  <c r="G1504" i="7" s="1"/>
  <c r="I1504" i="7" s="1"/>
  <c r="J1504" i="7" s="1"/>
  <c r="H1398" i="7"/>
  <c r="G1503" i="7" s="1"/>
  <c r="H1397" i="7"/>
  <c r="G1502" i="7" s="1"/>
  <c r="I1502" i="7" s="1"/>
  <c r="J1502" i="7" s="1"/>
  <c r="H1396" i="7"/>
  <c r="G1501" i="7" s="1"/>
  <c r="H1395" i="7"/>
  <c r="G1500" i="7" s="1"/>
  <c r="I1500" i="7" s="1"/>
  <c r="J1500" i="7" s="1"/>
  <c r="H1394" i="7"/>
  <c r="G1499" i="7" s="1"/>
  <c r="H1393" i="7"/>
  <c r="G1498" i="7" s="1"/>
  <c r="I1498" i="7" s="1"/>
  <c r="J1498" i="7" s="1"/>
  <c r="H1392" i="7"/>
  <c r="G1497" i="7" s="1"/>
  <c r="H1391" i="7"/>
  <c r="G1496" i="7" s="1"/>
  <c r="I1496" i="7" s="1"/>
  <c r="J1496" i="7" s="1"/>
  <c r="H1390" i="7"/>
  <c r="G1495" i="7" s="1"/>
  <c r="H1389" i="7"/>
  <c r="G1494" i="7" s="1"/>
  <c r="I1494" i="7" s="1"/>
  <c r="J1494" i="7" s="1"/>
  <c r="H1386" i="7"/>
  <c r="G1491" i="7" s="1"/>
  <c r="H1385" i="7"/>
  <c r="G1490" i="7" s="1"/>
  <c r="I1490" i="7" s="1"/>
  <c r="J1490" i="7" s="1"/>
  <c r="H1384" i="7"/>
  <c r="G1489" i="7" s="1"/>
  <c r="H1383" i="7"/>
  <c r="G1488" i="7" s="1"/>
  <c r="I1488" i="7" s="1"/>
  <c r="J1488" i="7" s="1"/>
  <c r="H1382" i="7"/>
  <c r="G1487" i="7" s="1"/>
  <c r="H1381" i="7"/>
  <c r="G1486" i="7" s="1"/>
  <c r="I1486" i="7" s="1"/>
  <c r="J1486" i="7" s="1"/>
  <c r="H1380" i="7"/>
  <c r="G1485" i="7" s="1"/>
  <c r="H1379" i="7"/>
  <c r="G1484" i="7" s="1"/>
  <c r="I1484" i="7" s="1"/>
  <c r="J1484" i="7" s="1"/>
  <c r="H1378" i="7"/>
  <c r="G1483" i="7" s="1"/>
  <c r="H1377" i="7"/>
  <c r="G1482" i="7" s="1"/>
  <c r="I1482" i="7" s="1"/>
  <c r="J1482" i="7" s="1"/>
  <c r="H1376" i="7"/>
  <c r="G1481" i="7" s="1"/>
  <c r="H1375" i="7"/>
  <c r="G1480" i="7" s="1"/>
  <c r="H1374" i="7"/>
  <c r="G1479" i="7" s="1"/>
  <c r="H1373" i="7"/>
  <c r="G1478" i="7" s="1"/>
  <c r="H1372" i="7"/>
  <c r="G1477" i="7" s="1"/>
  <c r="H1371" i="7"/>
  <c r="G1476" i="7" s="1"/>
  <c r="H1370" i="7"/>
  <c r="G1475" i="7" s="1"/>
  <c r="H1320" i="7"/>
  <c r="G1427" i="7" s="1"/>
  <c r="G1320" i="7"/>
  <c r="I1320" i="7" s="1"/>
  <c r="J1320" i="7" s="1"/>
  <c r="H1319" i="7"/>
  <c r="H1318" i="7"/>
  <c r="G1425" i="7" s="1"/>
  <c r="G1318" i="7"/>
  <c r="I1318" i="7" s="1"/>
  <c r="J1318" i="7" s="1"/>
  <c r="H1315" i="7"/>
  <c r="H1314" i="7"/>
  <c r="H1313" i="7"/>
  <c r="H1312" i="7"/>
  <c r="G1419" i="7" s="1"/>
  <c r="H1311" i="7"/>
  <c r="H1305" i="7"/>
  <c r="A1305" i="7"/>
  <c r="H1304" i="7"/>
  <c r="A1304" i="7"/>
  <c r="H1303" i="7"/>
  <c r="A1303" i="7"/>
  <c r="H1302" i="7"/>
  <c r="A1302" i="7"/>
  <c r="H1301" i="7"/>
  <c r="G1406" i="7" s="1"/>
  <c r="A1301" i="7"/>
  <c r="A1406" i="7" s="1"/>
  <c r="A1511" i="7" s="1"/>
  <c r="A1615" i="7" s="1"/>
  <c r="H1300" i="7"/>
  <c r="G1405" i="7" s="1"/>
  <c r="I1405" i="7" s="1"/>
  <c r="J1405" i="7" s="1"/>
  <c r="A1300" i="7"/>
  <c r="A1405" i="7" s="1"/>
  <c r="A1510" i="7" s="1"/>
  <c r="A1614" i="7" s="1"/>
  <c r="H1299" i="7"/>
  <c r="G1404" i="7" s="1"/>
  <c r="H1298" i="7"/>
  <c r="G1403" i="7" s="1"/>
  <c r="I1403" i="7" s="1"/>
  <c r="J1403" i="7" s="1"/>
  <c r="A1298" i="7"/>
  <c r="A1403" i="7" s="1"/>
  <c r="A1508" i="7" s="1"/>
  <c r="A1612" i="7" s="1"/>
  <c r="H1295" i="7"/>
  <c r="G1400" i="7" s="1"/>
  <c r="H1294" i="7"/>
  <c r="G1399" i="7" s="1"/>
  <c r="I1399" i="7" s="1"/>
  <c r="J1399" i="7" s="1"/>
  <c r="H1293" i="7"/>
  <c r="G1398" i="7" s="1"/>
  <c r="H1292" i="7"/>
  <c r="G1397" i="7" s="1"/>
  <c r="I1397" i="7" s="1"/>
  <c r="J1397" i="7" s="1"/>
  <c r="H1291" i="7"/>
  <c r="G1396" i="7" s="1"/>
  <c r="H1290" i="7"/>
  <c r="G1395" i="7" s="1"/>
  <c r="I1395" i="7" s="1"/>
  <c r="J1395" i="7" s="1"/>
  <c r="H1289" i="7"/>
  <c r="G1394" i="7" s="1"/>
  <c r="H1288" i="7"/>
  <c r="G1393" i="7" s="1"/>
  <c r="I1393" i="7" s="1"/>
  <c r="J1393" i="7" s="1"/>
  <c r="H1287" i="7"/>
  <c r="G1392" i="7" s="1"/>
  <c r="H1286" i="7"/>
  <c r="G1391" i="7" s="1"/>
  <c r="I1391" i="7" s="1"/>
  <c r="J1391" i="7" s="1"/>
  <c r="H1285" i="7"/>
  <c r="G1390" i="7" s="1"/>
  <c r="H1284" i="7"/>
  <c r="G1389" i="7" s="1"/>
  <c r="I1389" i="7" s="1"/>
  <c r="J1389" i="7" s="1"/>
  <c r="H1281" i="7"/>
  <c r="G1386" i="7" s="1"/>
  <c r="H1280" i="7"/>
  <c r="G1385" i="7" s="1"/>
  <c r="I1385" i="7" s="1"/>
  <c r="J1385" i="7" s="1"/>
  <c r="H1279" i="7"/>
  <c r="G1384" i="7" s="1"/>
  <c r="H1278" i="7"/>
  <c r="G1383" i="7" s="1"/>
  <c r="I1383" i="7" s="1"/>
  <c r="J1383" i="7" s="1"/>
  <c r="H1277" i="7"/>
  <c r="G1382" i="7" s="1"/>
  <c r="H1276" i="7"/>
  <c r="G1381" i="7" s="1"/>
  <c r="I1381" i="7" s="1"/>
  <c r="J1381" i="7" s="1"/>
  <c r="H1275" i="7"/>
  <c r="G1380" i="7" s="1"/>
  <c r="H1274" i="7"/>
  <c r="G1379" i="7" s="1"/>
  <c r="I1379" i="7" s="1"/>
  <c r="J1379" i="7" s="1"/>
  <c r="H1273" i="7"/>
  <c r="G1378" i="7" s="1"/>
  <c r="H1272" i="7"/>
  <c r="G1377" i="7" s="1"/>
  <c r="I1377" i="7" s="1"/>
  <c r="J1377" i="7" s="1"/>
  <c r="H1271" i="7"/>
  <c r="G1376" i="7" s="1"/>
  <c r="H1270" i="7"/>
  <c r="G1375" i="7" s="1"/>
  <c r="I1375" i="7" s="1"/>
  <c r="J1375" i="7" s="1"/>
  <c r="H1269" i="7"/>
  <c r="G1374" i="7" s="1"/>
  <c r="H1268" i="7"/>
  <c r="G1373" i="7" s="1"/>
  <c r="I1373" i="7" s="1"/>
  <c r="J1373" i="7" s="1"/>
  <c r="H1267" i="7"/>
  <c r="G1372" i="7" s="1"/>
  <c r="H1266" i="7"/>
  <c r="G1371" i="7" s="1"/>
  <c r="I1371" i="7" s="1"/>
  <c r="J1371" i="7" s="1"/>
  <c r="H1265" i="7"/>
  <c r="G1370" i="7" s="1"/>
  <c r="H1216" i="7"/>
  <c r="I1216" i="7" s="1"/>
  <c r="J1216" i="7" s="1"/>
  <c r="H1215" i="7"/>
  <c r="I1215" i="7" s="1"/>
  <c r="J1215" i="7" s="1"/>
  <c r="H1214" i="7"/>
  <c r="I1214" i="7" s="1"/>
  <c r="J1214" i="7" s="1"/>
  <c r="H1211" i="7"/>
  <c r="G1315" i="7" s="1"/>
  <c r="I1210" i="7"/>
  <c r="J1210" i="7" s="1"/>
  <c r="H1210" i="7"/>
  <c r="G1314" i="7" s="1"/>
  <c r="H1209" i="7"/>
  <c r="G1313" i="7" s="1"/>
  <c r="I1208" i="7"/>
  <c r="J1208" i="7" s="1"/>
  <c r="H1208" i="7"/>
  <c r="G1312" i="7" s="1"/>
  <c r="H1207" i="7"/>
  <c r="G1311" i="7" s="1"/>
  <c r="H1201" i="7"/>
  <c r="G1305" i="7" s="1"/>
  <c r="H1200" i="7"/>
  <c r="G1304" i="7" s="1"/>
  <c r="I1304" i="7" s="1"/>
  <c r="J1304" i="7" s="1"/>
  <c r="I1199" i="7"/>
  <c r="J1199" i="7" s="1"/>
  <c r="H1199" i="7"/>
  <c r="G1303" i="7" s="1"/>
  <c r="H1198" i="7"/>
  <c r="G1302" i="7" s="1"/>
  <c r="I1302" i="7" s="1"/>
  <c r="J1302" i="7" s="1"/>
  <c r="I1197" i="7"/>
  <c r="J1197" i="7" s="1"/>
  <c r="H1197" i="7"/>
  <c r="G1301" i="7" s="1"/>
  <c r="H1196" i="7"/>
  <c r="G1300" i="7" s="1"/>
  <c r="I1300" i="7" s="1"/>
  <c r="J1300" i="7" s="1"/>
  <c r="I1195" i="7"/>
  <c r="J1195" i="7" s="1"/>
  <c r="H1195" i="7"/>
  <c r="G1298" i="7" s="1"/>
  <c r="I1298" i="7" s="1"/>
  <c r="J1298" i="7" s="1"/>
  <c r="H1192" i="7"/>
  <c r="G1295" i="7" s="1"/>
  <c r="H1191" i="7"/>
  <c r="G1294" i="7" s="1"/>
  <c r="I1294" i="7" s="1"/>
  <c r="J1294" i="7" s="1"/>
  <c r="H1190" i="7"/>
  <c r="G1293" i="7" s="1"/>
  <c r="H1189" i="7"/>
  <c r="G1292" i="7" s="1"/>
  <c r="I1292" i="7" s="1"/>
  <c r="J1292" i="7" s="1"/>
  <c r="H1188" i="7"/>
  <c r="G1291" i="7" s="1"/>
  <c r="H1187" i="7"/>
  <c r="G1290" i="7" s="1"/>
  <c r="I1290" i="7" s="1"/>
  <c r="J1290" i="7" s="1"/>
  <c r="H1186" i="7"/>
  <c r="G1289" i="7" s="1"/>
  <c r="H1185" i="7"/>
  <c r="G1288" i="7" s="1"/>
  <c r="I1288" i="7" s="1"/>
  <c r="J1288" i="7" s="1"/>
  <c r="H1184" i="7"/>
  <c r="G1287" i="7" s="1"/>
  <c r="H1183" i="7"/>
  <c r="G1286" i="7" s="1"/>
  <c r="I1286" i="7" s="1"/>
  <c r="J1286" i="7" s="1"/>
  <c r="H1182" i="7"/>
  <c r="G1285" i="7" s="1"/>
  <c r="H1181" i="7"/>
  <c r="G1284" i="7" s="1"/>
  <c r="I1284" i="7" s="1"/>
  <c r="J1284" i="7" s="1"/>
  <c r="H1178" i="7"/>
  <c r="G1281" i="7" s="1"/>
  <c r="H1177" i="7"/>
  <c r="G1280" i="7" s="1"/>
  <c r="I1280" i="7" s="1"/>
  <c r="J1280" i="7" s="1"/>
  <c r="H1176" i="7"/>
  <c r="G1279" i="7" s="1"/>
  <c r="H1175" i="7"/>
  <c r="G1278" i="7" s="1"/>
  <c r="I1278" i="7" s="1"/>
  <c r="J1278" i="7" s="1"/>
  <c r="H1174" i="7"/>
  <c r="G1277" i="7" s="1"/>
  <c r="H1173" i="7"/>
  <c r="G1276" i="7" s="1"/>
  <c r="I1276" i="7" s="1"/>
  <c r="J1276" i="7" s="1"/>
  <c r="H1172" i="7"/>
  <c r="G1275" i="7" s="1"/>
  <c r="H1171" i="7"/>
  <c r="G1274" i="7" s="1"/>
  <c r="I1274" i="7" s="1"/>
  <c r="J1274" i="7" s="1"/>
  <c r="H1170" i="7"/>
  <c r="G1273" i="7" s="1"/>
  <c r="H1169" i="7"/>
  <c r="G1272" i="7" s="1"/>
  <c r="H1168" i="7"/>
  <c r="G1271" i="7" s="1"/>
  <c r="H1167" i="7"/>
  <c r="G1270" i="7" s="1"/>
  <c r="H1166" i="7"/>
  <c r="G1269" i="7" s="1"/>
  <c r="H1165" i="7"/>
  <c r="G1268" i="7" s="1"/>
  <c r="H1164" i="7"/>
  <c r="G1267" i="7" s="1"/>
  <c r="H1163" i="7"/>
  <c r="G1266" i="7" s="1"/>
  <c r="H1162" i="7"/>
  <c r="G1265" i="7" s="1"/>
  <c r="H1114" i="7"/>
  <c r="H1113" i="7"/>
  <c r="H1112" i="7"/>
  <c r="H1109" i="7"/>
  <c r="H1108" i="7"/>
  <c r="H1107" i="7"/>
  <c r="H1106" i="7"/>
  <c r="H1105" i="7"/>
  <c r="H1100" i="7"/>
  <c r="A1100" i="7"/>
  <c r="H1099" i="7"/>
  <c r="A1099" i="7"/>
  <c r="H1098" i="7"/>
  <c r="A1098" i="7"/>
  <c r="H1097" i="7"/>
  <c r="H1096" i="7"/>
  <c r="H1095" i="7"/>
  <c r="H1094" i="7"/>
  <c r="H1093" i="7"/>
  <c r="A1093" i="7"/>
  <c r="H1090" i="7"/>
  <c r="H1089" i="7"/>
  <c r="H1088" i="7"/>
  <c r="H1087" i="7"/>
  <c r="H1086" i="7"/>
  <c r="H1085" i="7"/>
  <c r="H1084" i="7"/>
  <c r="H1083" i="7"/>
  <c r="H1082" i="7"/>
  <c r="H1081" i="7"/>
  <c r="H1080" i="7"/>
  <c r="H1079" i="7"/>
  <c r="H1078" i="7"/>
  <c r="H1075" i="7"/>
  <c r="G1178" i="7" s="1"/>
  <c r="A1075" i="7"/>
  <c r="A1178" i="7" s="1"/>
  <c r="A1281" i="7" s="1"/>
  <c r="A1386" i="7" s="1"/>
  <c r="A1491" i="7" s="1"/>
  <c r="A1595" i="7" s="1"/>
  <c r="A1698" i="7" s="1"/>
  <c r="A1802" i="7" s="1"/>
  <c r="H1074" i="7"/>
  <c r="G1177" i="7" s="1"/>
  <c r="I1177" i="7" s="1"/>
  <c r="J1177" i="7" s="1"/>
  <c r="H1073" i="7"/>
  <c r="G1176" i="7" s="1"/>
  <c r="H1072" i="7"/>
  <c r="G1175" i="7" s="1"/>
  <c r="I1175" i="7" s="1"/>
  <c r="J1175" i="7" s="1"/>
  <c r="H1071" i="7"/>
  <c r="G1174" i="7" s="1"/>
  <c r="H1070" i="7"/>
  <c r="G1173" i="7" s="1"/>
  <c r="I1173" i="7" s="1"/>
  <c r="J1173" i="7" s="1"/>
  <c r="H1069" i="7"/>
  <c r="G1172" i="7" s="1"/>
  <c r="H1068" i="7"/>
  <c r="G1171" i="7" s="1"/>
  <c r="I1171" i="7" s="1"/>
  <c r="J1171" i="7" s="1"/>
  <c r="H1067" i="7"/>
  <c r="G1170" i="7" s="1"/>
  <c r="H1066" i="7"/>
  <c r="G1169" i="7" s="1"/>
  <c r="I1169" i="7" s="1"/>
  <c r="J1169" i="7" s="1"/>
  <c r="H1065" i="7"/>
  <c r="G1168" i="7" s="1"/>
  <c r="H1064" i="7"/>
  <c r="G1167" i="7" s="1"/>
  <c r="I1167" i="7" s="1"/>
  <c r="J1167" i="7" s="1"/>
  <c r="H1063" i="7"/>
  <c r="G1166" i="7" s="1"/>
  <c r="H1062" i="7"/>
  <c r="G1165" i="7" s="1"/>
  <c r="I1165" i="7" s="1"/>
  <c r="J1165" i="7" s="1"/>
  <c r="H1061" i="7"/>
  <c r="G1164" i="7" s="1"/>
  <c r="H1060" i="7"/>
  <c r="G1163" i="7" s="1"/>
  <c r="I1163" i="7" s="1"/>
  <c r="J1163" i="7" s="1"/>
  <c r="H1059" i="7"/>
  <c r="G1162" i="7" s="1"/>
  <c r="H1011" i="7"/>
  <c r="G1114" i="7" s="1"/>
  <c r="I1114" i="7" s="1"/>
  <c r="J1114" i="7" s="1"/>
  <c r="H1010" i="7"/>
  <c r="G1113" i="7" s="1"/>
  <c r="H1009" i="7"/>
  <c r="G1112" i="7" s="1"/>
  <c r="I1112" i="7" s="1"/>
  <c r="J1112" i="7" s="1"/>
  <c r="H1006" i="7"/>
  <c r="G1109" i="7" s="1"/>
  <c r="H1005" i="7"/>
  <c r="G1108" i="7" s="1"/>
  <c r="I1108" i="7" s="1"/>
  <c r="J1108" i="7" s="1"/>
  <c r="H1004" i="7"/>
  <c r="G1107" i="7" s="1"/>
  <c r="H1003" i="7"/>
  <c r="G1106" i="7" s="1"/>
  <c r="I1106" i="7" s="1"/>
  <c r="J1106" i="7" s="1"/>
  <c r="H1002" i="7"/>
  <c r="G1105" i="7" s="1"/>
  <c r="H997" i="7"/>
  <c r="G1100" i="7" s="1"/>
  <c r="I1100" i="7" s="1"/>
  <c r="J1100" i="7" s="1"/>
  <c r="H996" i="7"/>
  <c r="G1099" i="7" s="1"/>
  <c r="H995" i="7"/>
  <c r="H994" i="7"/>
  <c r="G1098" i="7" s="1"/>
  <c r="I1098" i="7" s="1"/>
  <c r="J1098" i="7" s="1"/>
  <c r="H993" i="7"/>
  <c r="G1097" i="7" s="1"/>
  <c r="A993" i="7"/>
  <c r="A1097" i="7" s="1"/>
  <c r="H992" i="7"/>
  <c r="G1096" i="7" s="1"/>
  <c r="I1096" i="7" s="1"/>
  <c r="J1096" i="7" s="1"/>
  <c r="H991" i="7"/>
  <c r="G1095" i="7" s="1"/>
  <c r="H990" i="7"/>
  <c r="G1094" i="7" s="1"/>
  <c r="I1094" i="7" s="1"/>
  <c r="J1094" i="7" s="1"/>
  <c r="H989" i="7"/>
  <c r="G1093" i="7" s="1"/>
  <c r="H986" i="7"/>
  <c r="G1090" i="7" s="1"/>
  <c r="I1090" i="7" s="1"/>
  <c r="J1090" i="7" s="1"/>
  <c r="H985" i="7"/>
  <c r="G1089" i="7" s="1"/>
  <c r="H984" i="7"/>
  <c r="G1088" i="7" s="1"/>
  <c r="I1088" i="7" s="1"/>
  <c r="J1088" i="7" s="1"/>
  <c r="H983" i="7"/>
  <c r="G1087" i="7" s="1"/>
  <c r="H982" i="7"/>
  <c r="G1086" i="7" s="1"/>
  <c r="I1086" i="7" s="1"/>
  <c r="J1086" i="7" s="1"/>
  <c r="H981" i="7"/>
  <c r="G1085" i="7" s="1"/>
  <c r="H980" i="7"/>
  <c r="G1084" i="7" s="1"/>
  <c r="I1084" i="7" s="1"/>
  <c r="J1084" i="7" s="1"/>
  <c r="H979" i="7"/>
  <c r="G1083" i="7" s="1"/>
  <c r="H978" i="7"/>
  <c r="G1082" i="7" s="1"/>
  <c r="I1082" i="7" s="1"/>
  <c r="J1082" i="7" s="1"/>
  <c r="H977" i="7"/>
  <c r="G1081" i="7" s="1"/>
  <c r="H976" i="7"/>
  <c r="G1080" i="7" s="1"/>
  <c r="I1080" i="7" s="1"/>
  <c r="J1080" i="7" s="1"/>
  <c r="H975" i="7"/>
  <c r="G1079" i="7" s="1"/>
  <c r="H974" i="7"/>
  <c r="G1078" i="7" s="1"/>
  <c r="I1078" i="7" s="1"/>
  <c r="J1078" i="7" s="1"/>
  <c r="H971" i="7"/>
  <c r="G1075" i="7" s="1"/>
  <c r="H970" i="7"/>
  <c r="G1074" i="7" s="1"/>
  <c r="I1074" i="7" s="1"/>
  <c r="J1074" i="7" s="1"/>
  <c r="H969" i="7"/>
  <c r="G1073" i="7" s="1"/>
  <c r="H968" i="7"/>
  <c r="G1072" i="7" s="1"/>
  <c r="I1072" i="7" s="1"/>
  <c r="J1072" i="7" s="1"/>
  <c r="H967" i="7"/>
  <c r="G1071" i="7" s="1"/>
  <c r="H966" i="7"/>
  <c r="G1070" i="7" s="1"/>
  <c r="I1070" i="7" s="1"/>
  <c r="J1070" i="7" s="1"/>
  <c r="H965" i="7"/>
  <c r="G1069" i="7" s="1"/>
  <c r="H964" i="7"/>
  <c r="G1068" i="7" s="1"/>
  <c r="I1068" i="7" s="1"/>
  <c r="J1068" i="7" s="1"/>
  <c r="H963" i="7"/>
  <c r="G1067" i="7" s="1"/>
  <c r="A963" i="7"/>
  <c r="A1067" i="7" s="1"/>
  <c r="A1170" i="7" s="1"/>
  <c r="A1273" i="7" s="1"/>
  <c r="A1378" i="7" s="1"/>
  <c r="A1483" i="7" s="1"/>
  <c r="A1587" i="7" s="1"/>
  <c r="A1690" i="7" s="1"/>
  <c r="A1794" i="7" s="1"/>
  <c r="H962" i="7"/>
  <c r="G1066" i="7" s="1"/>
  <c r="I1066" i="7" s="1"/>
  <c r="J1066" i="7" s="1"/>
  <c r="H961" i="7"/>
  <c r="G1065" i="7" s="1"/>
  <c r="A961" i="7"/>
  <c r="A1065" i="7" s="1"/>
  <c r="A1168" i="7" s="1"/>
  <c r="A1271" i="7" s="1"/>
  <c r="A1376" i="7" s="1"/>
  <c r="A1481" i="7" s="1"/>
  <c r="A1585" i="7" s="1"/>
  <c r="A1688" i="7" s="1"/>
  <c r="A1792" i="7" s="1"/>
  <c r="H960" i="7"/>
  <c r="G1064" i="7" s="1"/>
  <c r="I1064" i="7" s="1"/>
  <c r="J1064" i="7" s="1"/>
  <c r="H959" i="7"/>
  <c r="G1063" i="7" s="1"/>
  <c r="H958" i="7"/>
  <c r="G1062" i="7" s="1"/>
  <c r="I1062" i="7" s="1"/>
  <c r="J1062" i="7" s="1"/>
  <c r="H957" i="7"/>
  <c r="G1061" i="7" s="1"/>
  <c r="H956" i="7"/>
  <c r="G1060" i="7" s="1"/>
  <c r="I1060" i="7" s="1"/>
  <c r="J1060" i="7" s="1"/>
  <c r="F955" i="7"/>
  <c r="E955" i="7"/>
  <c r="D955" i="7"/>
  <c r="C955" i="7"/>
  <c r="H955" i="7" s="1"/>
  <c r="H907" i="7"/>
  <c r="G1011" i="7" s="1"/>
  <c r="I1011" i="7" s="1"/>
  <c r="J1011" i="7" s="1"/>
  <c r="H906" i="7"/>
  <c r="G1010" i="7" s="1"/>
  <c r="H905" i="7"/>
  <c r="G1009" i="7" s="1"/>
  <c r="I1009" i="7" s="1"/>
  <c r="J1009" i="7" s="1"/>
  <c r="H902" i="7"/>
  <c r="G1006" i="7" s="1"/>
  <c r="H901" i="7"/>
  <c r="G1005" i="7" s="1"/>
  <c r="I1005" i="7" s="1"/>
  <c r="J1005" i="7" s="1"/>
  <c r="H900" i="7"/>
  <c r="G1004" i="7" s="1"/>
  <c r="H899" i="7"/>
  <c r="G1003" i="7" s="1"/>
  <c r="I1003" i="7" s="1"/>
  <c r="J1003" i="7" s="1"/>
  <c r="H898" i="7"/>
  <c r="G1002" i="7" s="1"/>
  <c r="H891" i="7"/>
  <c r="G993" i="7" s="1"/>
  <c r="H890" i="7"/>
  <c r="G992" i="7" s="1"/>
  <c r="I992" i="7" s="1"/>
  <c r="J992" i="7" s="1"/>
  <c r="A890" i="7"/>
  <c r="A992" i="7" s="1"/>
  <c r="A1096" i="7" s="1"/>
  <c r="I889" i="7"/>
  <c r="J889" i="7" s="1"/>
  <c r="H889" i="7"/>
  <c r="G991" i="7" s="1"/>
  <c r="I888" i="7"/>
  <c r="J888" i="7" s="1"/>
  <c r="H888" i="7"/>
  <c r="G990" i="7" s="1"/>
  <c r="I990" i="7" s="1"/>
  <c r="J990" i="7" s="1"/>
  <c r="I887" i="7"/>
  <c r="J887" i="7" s="1"/>
  <c r="H887" i="7"/>
  <c r="G989" i="7" s="1"/>
  <c r="H884" i="7"/>
  <c r="H883" i="7"/>
  <c r="I883" i="7" s="1"/>
  <c r="J883" i="7" s="1"/>
  <c r="H882" i="7"/>
  <c r="G986" i="7" s="1"/>
  <c r="I986" i="7" s="1"/>
  <c r="J986" i="7" s="1"/>
  <c r="H881" i="7"/>
  <c r="G985" i="7" s="1"/>
  <c r="H880" i="7"/>
  <c r="G984" i="7" s="1"/>
  <c r="I984" i="7" s="1"/>
  <c r="J984" i="7" s="1"/>
  <c r="H879" i="7"/>
  <c r="G983" i="7" s="1"/>
  <c r="A879" i="7"/>
  <c r="A983" i="7" s="1"/>
  <c r="A1087" i="7" s="1"/>
  <c r="A1189" i="7" s="1"/>
  <c r="A1292" i="7" s="1"/>
  <c r="A1397" i="7" s="1"/>
  <c r="A1502" i="7" s="1"/>
  <c r="A1606" i="7" s="1"/>
  <c r="A1709" i="7" s="1"/>
  <c r="A1813" i="7" s="1"/>
  <c r="H878" i="7"/>
  <c r="G982" i="7" s="1"/>
  <c r="I982" i="7" s="1"/>
  <c r="J982" i="7" s="1"/>
  <c r="H877" i="7"/>
  <c r="G981" i="7" s="1"/>
  <c r="H876" i="7"/>
  <c r="G980" i="7" s="1"/>
  <c r="I980" i="7" s="1"/>
  <c r="J980" i="7" s="1"/>
  <c r="H875" i="7"/>
  <c r="G979" i="7" s="1"/>
  <c r="H874" i="7"/>
  <c r="G978" i="7" s="1"/>
  <c r="I978" i="7" s="1"/>
  <c r="J978" i="7" s="1"/>
  <c r="H873" i="7"/>
  <c r="G977" i="7" s="1"/>
  <c r="H872" i="7"/>
  <c r="G976" i="7" s="1"/>
  <c r="I976" i="7" s="1"/>
  <c r="J976" i="7" s="1"/>
  <c r="H871" i="7"/>
  <c r="G975" i="7" s="1"/>
  <c r="H870" i="7"/>
  <c r="G974" i="7" s="1"/>
  <c r="I974" i="7" s="1"/>
  <c r="J974" i="7" s="1"/>
  <c r="H867" i="7"/>
  <c r="G971" i="7" s="1"/>
  <c r="I866" i="7"/>
  <c r="J866" i="7" s="1"/>
  <c r="H866" i="7"/>
  <c r="G970" i="7" s="1"/>
  <c r="I865" i="7"/>
  <c r="J865" i="7" s="1"/>
  <c r="H865" i="7"/>
  <c r="G969" i="7" s="1"/>
  <c r="I969" i="7" s="1"/>
  <c r="J969" i="7" s="1"/>
  <c r="I864" i="7"/>
  <c r="J864" i="7" s="1"/>
  <c r="H864" i="7"/>
  <c r="G968" i="7" s="1"/>
  <c r="I863" i="7"/>
  <c r="J863" i="7" s="1"/>
  <c r="H863" i="7"/>
  <c r="G967" i="7" s="1"/>
  <c r="I967" i="7" s="1"/>
  <c r="J967" i="7" s="1"/>
  <c r="I862" i="7"/>
  <c r="J862" i="7" s="1"/>
  <c r="H862" i="7"/>
  <c r="G966" i="7" s="1"/>
  <c r="I861" i="7"/>
  <c r="J861" i="7" s="1"/>
  <c r="H861" i="7"/>
  <c r="G965" i="7" s="1"/>
  <c r="I965" i="7" s="1"/>
  <c r="J965" i="7" s="1"/>
  <c r="I860" i="7"/>
  <c r="J860" i="7" s="1"/>
  <c r="H860" i="7"/>
  <c r="G964" i="7" s="1"/>
  <c r="I859" i="7"/>
  <c r="J859" i="7" s="1"/>
  <c r="H859" i="7"/>
  <c r="G963" i="7" s="1"/>
  <c r="I963" i="7" s="1"/>
  <c r="J963" i="7" s="1"/>
  <c r="H858" i="7"/>
  <c r="G962" i="7" s="1"/>
  <c r="H857" i="7"/>
  <c r="G961" i="7" s="1"/>
  <c r="I961" i="7" s="1"/>
  <c r="J961" i="7" s="1"/>
  <c r="I856" i="7"/>
  <c r="J856" i="7" s="1"/>
  <c r="H856" i="7"/>
  <c r="G960" i="7" s="1"/>
  <c r="I855" i="7"/>
  <c r="J855" i="7" s="1"/>
  <c r="H855" i="7"/>
  <c r="G959" i="7" s="1"/>
  <c r="I959" i="7" s="1"/>
  <c r="J959" i="7" s="1"/>
  <c r="I854" i="7"/>
  <c r="J854" i="7" s="1"/>
  <c r="H854" i="7"/>
  <c r="G958" i="7" s="1"/>
  <c r="I853" i="7"/>
  <c r="J853" i="7" s="1"/>
  <c r="H853" i="7"/>
  <c r="G957" i="7" s="1"/>
  <c r="I957" i="7" s="1"/>
  <c r="J957" i="7" s="1"/>
  <c r="I852" i="7"/>
  <c r="J852" i="7" s="1"/>
  <c r="H852" i="7"/>
  <c r="G956" i="7" s="1"/>
  <c r="I851" i="7"/>
  <c r="J851" i="7" s="1"/>
  <c r="H851" i="7"/>
  <c r="G955" i="7" s="1"/>
  <c r="I806" i="7"/>
  <c r="J806" i="7" s="1"/>
  <c r="H806" i="7"/>
  <c r="I805" i="7"/>
  <c r="J805" i="7" s="1"/>
  <c r="H805" i="7"/>
  <c r="I804" i="7"/>
  <c r="J804" i="7" s="1"/>
  <c r="H804" i="7"/>
  <c r="I801" i="7"/>
  <c r="J801" i="7" s="1"/>
  <c r="H801" i="7"/>
  <c r="I800" i="7"/>
  <c r="J800" i="7" s="1"/>
  <c r="H800" i="7"/>
  <c r="I799" i="7"/>
  <c r="J799" i="7" s="1"/>
  <c r="H799" i="7"/>
  <c r="I798" i="7"/>
  <c r="J798" i="7" s="1"/>
  <c r="H798" i="7"/>
  <c r="I797" i="7"/>
  <c r="J797" i="7" s="1"/>
  <c r="H797" i="7"/>
  <c r="I788" i="7"/>
  <c r="J788" i="7" s="1"/>
  <c r="H788" i="7"/>
  <c r="H787" i="7"/>
  <c r="H786" i="7"/>
  <c r="I786" i="7" s="1"/>
  <c r="J786" i="7" s="1"/>
  <c r="H785" i="7"/>
  <c r="I785" i="7" s="1"/>
  <c r="J785" i="7" s="1"/>
  <c r="H784" i="7"/>
  <c r="I784" i="7" s="1"/>
  <c r="J784" i="7" s="1"/>
  <c r="H781" i="7"/>
  <c r="I781" i="7" s="1"/>
  <c r="J781" i="7" s="1"/>
  <c r="H780" i="7"/>
  <c r="I780" i="7" s="1"/>
  <c r="J780" i="7" s="1"/>
  <c r="H779" i="7"/>
  <c r="I779" i="7" s="1"/>
  <c r="J779" i="7" s="1"/>
  <c r="H778" i="7"/>
  <c r="I778" i="7" s="1"/>
  <c r="J778" i="7" s="1"/>
  <c r="H777" i="7"/>
  <c r="I776" i="7"/>
  <c r="J776" i="7" s="1"/>
  <c r="H776" i="7"/>
  <c r="I775" i="7"/>
  <c r="J775" i="7" s="1"/>
  <c r="H775" i="7"/>
  <c r="I774" i="7"/>
  <c r="J774" i="7" s="1"/>
  <c r="H774" i="7"/>
  <c r="I773" i="7"/>
  <c r="J773" i="7" s="1"/>
  <c r="H773" i="7"/>
  <c r="I772" i="7"/>
  <c r="J772" i="7" s="1"/>
  <c r="H772" i="7"/>
  <c r="I771" i="7"/>
  <c r="J771" i="7" s="1"/>
  <c r="H771" i="7"/>
  <c r="I770" i="7"/>
  <c r="J770" i="7" s="1"/>
  <c r="H770" i="7"/>
  <c r="I769" i="7"/>
  <c r="J769" i="7" s="1"/>
  <c r="H769" i="7"/>
  <c r="I768" i="7"/>
  <c r="J768" i="7" s="1"/>
  <c r="H768" i="7"/>
  <c r="I765" i="7"/>
  <c r="J765" i="7" s="1"/>
  <c r="H765" i="7"/>
  <c r="I764" i="7"/>
  <c r="J764" i="7" s="1"/>
  <c r="H764" i="7"/>
  <c r="I763" i="7"/>
  <c r="J763" i="7" s="1"/>
  <c r="H763" i="7"/>
  <c r="I762" i="7"/>
  <c r="J762" i="7" s="1"/>
  <c r="H762" i="7"/>
  <c r="I761" i="7"/>
  <c r="J761" i="7" s="1"/>
  <c r="H761" i="7"/>
  <c r="I760" i="7"/>
  <c r="J760" i="7" s="1"/>
  <c r="H760" i="7"/>
  <c r="I759" i="7"/>
  <c r="J759" i="7" s="1"/>
  <c r="H759" i="7"/>
  <c r="I758" i="7"/>
  <c r="J758" i="7" s="1"/>
  <c r="H758" i="7"/>
  <c r="I757" i="7"/>
  <c r="J757" i="7" s="1"/>
  <c r="H757" i="7"/>
  <c r="I756" i="7"/>
  <c r="J756" i="7" s="1"/>
  <c r="H756" i="7"/>
  <c r="I755" i="7"/>
  <c r="J755" i="7" s="1"/>
  <c r="H755" i="7"/>
  <c r="I754" i="7"/>
  <c r="J754" i="7" s="1"/>
  <c r="H754" i="7"/>
  <c r="I753" i="7"/>
  <c r="J753" i="7" s="1"/>
  <c r="H753" i="7"/>
  <c r="I752" i="7"/>
  <c r="J752" i="7" s="1"/>
  <c r="H752" i="7"/>
  <c r="I751" i="7"/>
  <c r="J751" i="7" s="1"/>
  <c r="H751" i="7"/>
  <c r="I750" i="7"/>
  <c r="J750" i="7" s="1"/>
  <c r="H750" i="7"/>
  <c r="I749" i="7"/>
  <c r="J749" i="7" s="1"/>
  <c r="H749" i="7"/>
  <c r="I700" i="7"/>
  <c r="J700" i="7" s="1"/>
  <c r="H700" i="7"/>
  <c r="I699" i="7"/>
  <c r="J699" i="7" s="1"/>
  <c r="H699" i="7"/>
  <c r="I698" i="7"/>
  <c r="J698" i="7" s="1"/>
  <c r="H698" i="7"/>
  <c r="I695" i="7"/>
  <c r="J695" i="7" s="1"/>
  <c r="H695" i="7"/>
  <c r="I694" i="7"/>
  <c r="J694" i="7" s="1"/>
  <c r="H694" i="7"/>
  <c r="I693" i="7"/>
  <c r="J693" i="7" s="1"/>
  <c r="H693" i="7"/>
  <c r="I692" i="7"/>
  <c r="J692" i="7" s="1"/>
  <c r="H692" i="7"/>
  <c r="I691" i="7"/>
  <c r="J691" i="7" s="1"/>
  <c r="H691" i="7"/>
  <c r="I682" i="7"/>
  <c r="J682" i="7" s="1"/>
  <c r="H682" i="7"/>
  <c r="I681" i="7"/>
  <c r="J681" i="7" s="1"/>
  <c r="H681" i="7"/>
  <c r="I680" i="7"/>
  <c r="J680" i="7" s="1"/>
  <c r="H680" i="7"/>
  <c r="I679" i="7"/>
  <c r="J679" i="7" s="1"/>
  <c r="H679" i="7"/>
  <c r="I676" i="7"/>
  <c r="J676" i="7" s="1"/>
  <c r="H676" i="7"/>
  <c r="I675" i="7"/>
  <c r="J675" i="7" s="1"/>
  <c r="H675" i="7"/>
  <c r="I674" i="7"/>
  <c r="J674" i="7" s="1"/>
  <c r="H674" i="7"/>
  <c r="I673" i="7"/>
  <c r="J673" i="7" s="1"/>
  <c r="H673" i="7"/>
  <c r="I672" i="7"/>
  <c r="J672" i="7" s="1"/>
  <c r="H672" i="7"/>
  <c r="I671" i="7"/>
  <c r="J671" i="7" s="1"/>
  <c r="H671" i="7"/>
  <c r="I670" i="7"/>
  <c r="J670" i="7" s="1"/>
  <c r="H670" i="7"/>
  <c r="I669" i="7"/>
  <c r="J669" i="7" s="1"/>
  <c r="H669" i="7"/>
  <c r="I668" i="7"/>
  <c r="J668" i="7" s="1"/>
  <c r="H668" i="7"/>
  <c r="I667" i="7"/>
  <c r="J667" i="7" s="1"/>
  <c r="H667" i="7"/>
  <c r="I666" i="7"/>
  <c r="J666" i="7" s="1"/>
  <c r="H666" i="7"/>
  <c r="I665" i="7"/>
  <c r="J665" i="7" s="1"/>
  <c r="H665" i="7"/>
  <c r="I664" i="7"/>
  <c r="J664" i="7" s="1"/>
  <c r="H664" i="7"/>
  <c r="I661" i="7"/>
  <c r="J661" i="7" s="1"/>
  <c r="H661" i="7"/>
  <c r="I660" i="7"/>
  <c r="J660" i="7" s="1"/>
  <c r="H660" i="7"/>
  <c r="I659" i="7"/>
  <c r="J659" i="7" s="1"/>
  <c r="H659" i="7"/>
  <c r="I658" i="7"/>
  <c r="J658" i="7" s="1"/>
  <c r="H658" i="7"/>
  <c r="I657" i="7"/>
  <c r="J657" i="7" s="1"/>
  <c r="H657" i="7"/>
  <c r="I656" i="7"/>
  <c r="J656" i="7" s="1"/>
  <c r="H656" i="7"/>
  <c r="I655" i="7"/>
  <c r="J655" i="7" s="1"/>
  <c r="H655" i="7"/>
  <c r="I654" i="7"/>
  <c r="J654" i="7" s="1"/>
  <c r="H654" i="7"/>
  <c r="I653" i="7"/>
  <c r="J653" i="7" s="1"/>
  <c r="H653" i="7"/>
  <c r="I652" i="7"/>
  <c r="J652" i="7" s="1"/>
  <c r="H652" i="7"/>
  <c r="I651" i="7"/>
  <c r="J651" i="7" s="1"/>
  <c r="H651" i="7"/>
  <c r="I650" i="7"/>
  <c r="J650" i="7" s="1"/>
  <c r="H650" i="7"/>
  <c r="I649" i="7"/>
  <c r="J649" i="7" s="1"/>
  <c r="H649" i="7"/>
  <c r="I648" i="7"/>
  <c r="J648" i="7" s="1"/>
  <c r="H648" i="7"/>
  <c r="I647" i="7"/>
  <c r="J647" i="7" s="1"/>
  <c r="H647" i="7"/>
  <c r="I646" i="7"/>
  <c r="J646" i="7" s="1"/>
  <c r="H646" i="7"/>
  <c r="F645" i="7"/>
  <c r="E645" i="7"/>
  <c r="D645" i="7"/>
  <c r="C645" i="7"/>
  <c r="H645" i="7" s="1"/>
  <c r="I645" i="7" s="1"/>
  <c r="J645" i="7" s="1"/>
  <c r="H596" i="7"/>
  <c r="H595" i="7"/>
  <c r="H594" i="7"/>
  <c r="H591" i="7"/>
  <c r="H590" i="7"/>
  <c r="H589" i="7"/>
  <c r="H588" i="7"/>
  <c r="H587" i="7"/>
  <c r="H580" i="7"/>
  <c r="A580" i="7"/>
  <c r="A682" i="7" s="1"/>
  <c r="A788" i="7" s="1"/>
  <c r="H579" i="7"/>
  <c r="H578" i="7"/>
  <c r="H577" i="7"/>
  <c r="H576" i="7"/>
  <c r="H573" i="7"/>
  <c r="H572" i="7"/>
  <c r="A572" i="7"/>
  <c r="A675" i="7" s="1"/>
  <c r="A780" i="7" s="1"/>
  <c r="A882" i="7" s="1"/>
  <c r="A986" i="7" s="1"/>
  <c r="A1090" i="7" s="1"/>
  <c r="A1192" i="7" s="1"/>
  <c r="A1295" i="7" s="1"/>
  <c r="A1400" i="7" s="1"/>
  <c r="A1505" i="7" s="1"/>
  <c r="A1609" i="7" s="1"/>
  <c r="A1712" i="7" s="1"/>
  <c r="A1816" i="7" s="1"/>
  <c r="H571" i="7"/>
  <c r="H570" i="7"/>
  <c r="H569" i="7"/>
  <c r="H568" i="7"/>
  <c r="H567" i="7"/>
  <c r="H566" i="7"/>
  <c r="H565" i="7"/>
  <c r="H564" i="7"/>
  <c r="H563" i="7"/>
  <c r="H562" i="7"/>
  <c r="I562" i="7" s="1"/>
  <c r="J562" i="7" s="1"/>
  <c r="H561" i="7"/>
  <c r="H560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I544" i="7" s="1"/>
  <c r="J544" i="7" s="1"/>
  <c r="H543" i="7"/>
  <c r="H542" i="7"/>
  <c r="I542" i="7" s="1"/>
  <c r="J542" i="7" s="1"/>
  <c r="C541" i="7"/>
  <c r="H541" i="7" s="1"/>
  <c r="H492" i="7"/>
  <c r="G596" i="7" s="1"/>
  <c r="I596" i="7" s="1"/>
  <c r="J596" i="7" s="1"/>
  <c r="I491" i="7"/>
  <c r="J491" i="7" s="1"/>
  <c r="H491" i="7"/>
  <c r="G595" i="7" s="1"/>
  <c r="I490" i="7"/>
  <c r="J490" i="7" s="1"/>
  <c r="H490" i="7"/>
  <c r="G594" i="7" s="1"/>
  <c r="I594" i="7" s="1"/>
  <c r="J594" i="7" s="1"/>
  <c r="H487" i="7"/>
  <c r="G591" i="7" s="1"/>
  <c r="H486" i="7"/>
  <c r="G590" i="7" s="1"/>
  <c r="I590" i="7" s="1"/>
  <c r="J590" i="7" s="1"/>
  <c r="H485" i="7"/>
  <c r="G589" i="7" s="1"/>
  <c r="H484" i="7"/>
  <c r="G588" i="7" s="1"/>
  <c r="I588" i="7" s="1"/>
  <c r="J588" i="7" s="1"/>
  <c r="H483" i="7"/>
  <c r="G587" i="7" s="1"/>
  <c r="H477" i="7"/>
  <c r="G580" i="7" s="1"/>
  <c r="I580" i="7" s="1"/>
  <c r="J580" i="7" s="1"/>
  <c r="H476" i="7"/>
  <c r="I476" i="7" s="1"/>
  <c r="J476" i="7" s="1"/>
  <c r="A476" i="7"/>
  <c r="A579" i="7" s="1"/>
  <c r="I475" i="7"/>
  <c r="J475" i="7" s="1"/>
  <c r="H475" i="7"/>
  <c r="G578" i="7" s="1"/>
  <c r="I578" i="7" s="1"/>
  <c r="J578" i="7" s="1"/>
  <c r="I474" i="7"/>
  <c r="J474" i="7" s="1"/>
  <c r="H474" i="7"/>
  <c r="G577" i="7" s="1"/>
  <c r="I473" i="7"/>
  <c r="J473" i="7" s="1"/>
  <c r="H473" i="7"/>
  <c r="G576" i="7" s="1"/>
  <c r="I576" i="7" s="1"/>
  <c r="J576" i="7" s="1"/>
  <c r="I470" i="7"/>
  <c r="J470" i="7" s="1"/>
  <c r="H470" i="7"/>
  <c r="G573" i="7" s="1"/>
  <c r="A470" i="7"/>
  <c r="A573" i="7" s="1"/>
  <c r="A676" i="7" s="1"/>
  <c r="A781" i="7" s="1"/>
  <c r="A883" i="7" s="1"/>
  <c r="H469" i="7"/>
  <c r="G572" i="7" s="1"/>
  <c r="I572" i="7" s="1"/>
  <c r="J572" i="7" s="1"/>
  <c r="H468" i="7"/>
  <c r="G571" i="7" s="1"/>
  <c r="H467" i="7"/>
  <c r="G570" i="7" s="1"/>
  <c r="H466" i="7"/>
  <c r="G569" i="7" s="1"/>
  <c r="H465" i="7"/>
  <c r="G568" i="7" s="1"/>
  <c r="H464" i="7"/>
  <c r="G567" i="7" s="1"/>
  <c r="H463" i="7"/>
  <c r="G566" i="7" s="1"/>
  <c r="H462" i="7"/>
  <c r="G565" i="7" s="1"/>
  <c r="H461" i="7"/>
  <c r="G564" i="7" s="1"/>
  <c r="H460" i="7"/>
  <c r="G563" i="7" s="1"/>
  <c r="A460" i="7"/>
  <c r="A563" i="7" s="1"/>
  <c r="A667" i="7" s="1"/>
  <c r="A771" i="7" s="1"/>
  <c r="A873" i="7" s="1"/>
  <c r="A977" i="7" s="1"/>
  <c r="A1081" i="7" s="1"/>
  <c r="H459" i="7"/>
  <c r="G562" i="7" s="1"/>
  <c r="A459" i="7"/>
  <c r="A562" i="7" s="1"/>
  <c r="A666" i="7" s="1"/>
  <c r="A770" i="7" s="1"/>
  <c r="A872" i="7" s="1"/>
  <c r="A976" i="7" s="1"/>
  <c r="A1080" i="7" s="1"/>
  <c r="A1183" i="7" s="1"/>
  <c r="A1286" i="7" s="1"/>
  <c r="A1391" i="7" s="1"/>
  <c r="A1496" i="7" s="1"/>
  <c r="A1600" i="7" s="1"/>
  <c r="A1703" i="7" s="1"/>
  <c r="A1807" i="7" s="1"/>
  <c r="H458" i="7"/>
  <c r="G561" i="7" s="1"/>
  <c r="H457" i="7"/>
  <c r="G560" i="7" s="1"/>
  <c r="H454" i="7"/>
  <c r="G557" i="7" s="1"/>
  <c r="H453" i="7"/>
  <c r="G556" i="7" s="1"/>
  <c r="I556" i="7" s="1"/>
  <c r="J556" i="7" s="1"/>
  <c r="H452" i="7"/>
  <c r="G555" i="7" s="1"/>
  <c r="H451" i="7"/>
  <c r="G554" i="7" s="1"/>
  <c r="I554" i="7" s="1"/>
  <c r="J554" i="7" s="1"/>
  <c r="H450" i="7"/>
  <c r="G553" i="7" s="1"/>
  <c r="H449" i="7"/>
  <c r="G552" i="7" s="1"/>
  <c r="I552" i="7" s="1"/>
  <c r="J552" i="7" s="1"/>
  <c r="H448" i="7"/>
  <c r="G551" i="7" s="1"/>
  <c r="H447" i="7"/>
  <c r="G550" i="7" s="1"/>
  <c r="I550" i="7" s="1"/>
  <c r="J550" i="7" s="1"/>
  <c r="H446" i="7"/>
  <c r="G549" i="7" s="1"/>
  <c r="H445" i="7"/>
  <c r="G548" i="7" s="1"/>
  <c r="H444" i="7"/>
  <c r="G547" i="7" s="1"/>
  <c r="H443" i="7"/>
  <c r="G546" i="7" s="1"/>
  <c r="I546" i="7" s="1"/>
  <c r="J546" i="7" s="1"/>
  <c r="H442" i="7"/>
  <c r="G545" i="7" s="1"/>
  <c r="A442" i="7"/>
  <c r="A545" i="7" s="1"/>
  <c r="A649" i="7" s="1"/>
  <c r="A753" i="7" s="1"/>
  <c r="A855" i="7" s="1"/>
  <c r="A959" i="7" s="1"/>
  <c r="A1063" i="7" s="1"/>
  <c r="A1166" i="7" s="1"/>
  <c r="A1269" i="7" s="1"/>
  <c r="A1374" i="7" s="1"/>
  <c r="A1479" i="7" s="1"/>
  <c r="A1583" i="7" s="1"/>
  <c r="A1686" i="7" s="1"/>
  <c r="A1790" i="7" s="1"/>
  <c r="H441" i="7"/>
  <c r="G544" i="7" s="1"/>
  <c r="H440" i="7"/>
  <c r="G543" i="7" s="1"/>
  <c r="H439" i="7"/>
  <c r="G542" i="7" s="1"/>
  <c r="H438" i="7"/>
  <c r="G541" i="7" s="1"/>
  <c r="H406" i="7"/>
  <c r="H405" i="7"/>
  <c r="H404" i="7"/>
  <c r="H402" i="7"/>
  <c r="H401" i="7"/>
  <c r="H400" i="7"/>
  <c r="H399" i="7"/>
  <c r="H398" i="7"/>
  <c r="H390" i="7"/>
  <c r="I389" i="7"/>
  <c r="J389" i="7" s="1"/>
  <c r="H389" i="7"/>
  <c r="A389" i="7"/>
  <c r="H388" i="7"/>
  <c r="H387" i="7"/>
  <c r="I387" i="7" s="1"/>
  <c r="J387" i="7" s="1"/>
  <c r="H386" i="7"/>
  <c r="H385" i="7"/>
  <c r="I385" i="7" s="1"/>
  <c r="J385" i="7" s="1"/>
  <c r="H384" i="7"/>
  <c r="H383" i="7"/>
  <c r="I383" i="7" s="1"/>
  <c r="J383" i="7" s="1"/>
  <c r="H382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6" i="7"/>
  <c r="H365" i="7"/>
  <c r="I365" i="7" s="1"/>
  <c r="J365" i="7" s="1"/>
  <c r="H364" i="7"/>
  <c r="H363" i="7"/>
  <c r="I363" i="7" s="1"/>
  <c r="J363" i="7" s="1"/>
  <c r="H362" i="7"/>
  <c r="H361" i="7"/>
  <c r="I361" i="7" s="1"/>
  <c r="J361" i="7" s="1"/>
  <c r="H360" i="7"/>
  <c r="H359" i="7"/>
  <c r="I359" i="7" s="1"/>
  <c r="J359" i="7" s="1"/>
  <c r="H358" i="7"/>
  <c r="H357" i="7"/>
  <c r="I357" i="7" s="1"/>
  <c r="J357" i="7" s="1"/>
  <c r="H356" i="7"/>
  <c r="H355" i="7"/>
  <c r="I355" i="7" s="1"/>
  <c r="J355" i="7" s="1"/>
  <c r="H354" i="7"/>
  <c r="H353" i="7"/>
  <c r="I353" i="7" s="1"/>
  <c r="J353" i="7" s="1"/>
  <c r="H352" i="7"/>
  <c r="H351" i="7"/>
  <c r="H350" i="7"/>
  <c r="H340" i="7"/>
  <c r="G406" i="7" s="1"/>
  <c r="A340" i="7"/>
  <c r="A406" i="7" s="1"/>
  <c r="A492" i="7" s="1"/>
  <c r="A596" i="7" s="1"/>
  <c r="A700" i="7" s="1"/>
  <c r="A806" i="7" s="1"/>
  <c r="A907" i="7" s="1"/>
  <c r="A1011" i="7" s="1"/>
  <c r="A1114" i="7" s="1"/>
  <c r="A1216" i="7" s="1"/>
  <c r="A1320" i="7" s="1"/>
  <c r="A1427" i="7" s="1"/>
  <c r="A1533" i="7" s="1"/>
  <c r="A1637" i="7" s="1"/>
  <c r="A1739" i="7" s="1"/>
  <c r="A1842" i="7" s="1"/>
  <c r="H339" i="7"/>
  <c r="G405" i="7" s="1"/>
  <c r="I405" i="7" s="1"/>
  <c r="J405" i="7" s="1"/>
  <c r="A339" i="7"/>
  <c r="A405" i="7" s="1"/>
  <c r="A491" i="7" s="1"/>
  <c r="A595" i="7" s="1"/>
  <c r="A699" i="7" s="1"/>
  <c r="A805" i="7" s="1"/>
  <c r="A906" i="7" s="1"/>
  <c r="A1010" i="7" s="1"/>
  <c r="A1113" i="7" s="1"/>
  <c r="A1215" i="7" s="1"/>
  <c r="A1319" i="7" s="1"/>
  <c r="A1426" i="7" s="1"/>
  <c r="A1532" i="7" s="1"/>
  <c r="A1636" i="7" s="1"/>
  <c r="A1738" i="7" s="1"/>
  <c r="A1841" i="7" s="1"/>
  <c r="H338" i="7"/>
  <c r="A338" i="7"/>
  <c r="A404" i="7" s="1"/>
  <c r="A490" i="7" s="1"/>
  <c r="A594" i="7" s="1"/>
  <c r="A698" i="7" s="1"/>
  <c r="A804" i="7" s="1"/>
  <c r="A905" i="7" s="1"/>
  <c r="A1009" i="7" s="1"/>
  <c r="A1112" i="7" s="1"/>
  <c r="A1214" i="7" s="1"/>
  <c r="A1318" i="7" s="1"/>
  <c r="A1425" i="7" s="1"/>
  <c r="A1531" i="7" s="1"/>
  <c r="A1635" i="7" s="1"/>
  <c r="A1737" i="7" s="1"/>
  <c r="A1840" i="7" s="1"/>
  <c r="H336" i="7"/>
  <c r="G402" i="7" s="1"/>
  <c r="I402" i="7" s="1"/>
  <c r="J402" i="7" s="1"/>
  <c r="H335" i="7"/>
  <c r="H334" i="7"/>
  <c r="G400" i="7" s="1"/>
  <c r="I400" i="7" s="1"/>
  <c r="J400" i="7" s="1"/>
  <c r="H333" i="7"/>
  <c r="F332" i="7"/>
  <c r="E332" i="7"/>
  <c r="D332" i="7"/>
  <c r="C332" i="7"/>
  <c r="H332" i="7" s="1"/>
  <c r="H323" i="7"/>
  <c r="G388" i="7" s="1"/>
  <c r="I388" i="7" s="1"/>
  <c r="J388" i="7" s="1"/>
  <c r="H322" i="7"/>
  <c r="G387" i="7" s="1"/>
  <c r="H321" i="7"/>
  <c r="G386" i="7" s="1"/>
  <c r="I386" i="7" s="1"/>
  <c r="J386" i="7" s="1"/>
  <c r="H320" i="7"/>
  <c r="G385" i="7" s="1"/>
  <c r="H319" i="7"/>
  <c r="G384" i="7" s="1"/>
  <c r="H318" i="7"/>
  <c r="G383" i="7" s="1"/>
  <c r="C317" i="7"/>
  <c r="H317" i="7" s="1"/>
  <c r="H315" i="7"/>
  <c r="G379" i="7" s="1"/>
  <c r="H314" i="7"/>
  <c r="G378" i="7" s="1"/>
  <c r="H313" i="7"/>
  <c r="G377" i="7" s="1"/>
  <c r="H312" i="7"/>
  <c r="G376" i="7" s="1"/>
  <c r="H311" i="7"/>
  <c r="G375" i="7" s="1"/>
  <c r="I375" i="7" s="1"/>
  <c r="J375" i="7" s="1"/>
  <c r="H310" i="7"/>
  <c r="G374" i="7" s="1"/>
  <c r="H309" i="7"/>
  <c r="G373" i="7" s="1"/>
  <c r="H308" i="7"/>
  <c r="G372" i="7" s="1"/>
  <c r="H307" i="7"/>
  <c r="H306" i="7"/>
  <c r="G369" i="7" s="1"/>
  <c r="F305" i="7"/>
  <c r="E305" i="7"/>
  <c r="D305" i="7"/>
  <c r="C305" i="7"/>
  <c r="H305" i="7" s="1"/>
  <c r="H303" i="7"/>
  <c r="G366" i="7" s="1"/>
  <c r="H302" i="7"/>
  <c r="G365" i="7" s="1"/>
  <c r="H301" i="7"/>
  <c r="G364" i="7" s="1"/>
  <c r="H300" i="7"/>
  <c r="G363" i="7" s="1"/>
  <c r="H299" i="7"/>
  <c r="G362" i="7" s="1"/>
  <c r="H298" i="7"/>
  <c r="G361" i="7" s="1"/>
  <c r="H297" i="7"/>
  <c r="G360" i="7" s="1"/>
  <c r="H296" i="7"/>
  <c r="G359" i="7" s="1"/>
  <c r="H295" i="7"/>
  <c r="G358" i="7" s="1"/>
  <c r="H294" i="7"/>
  <c r="G357" i="7" s="1"/>
  <c r="H293" i="7"/>
  <c r="G356" i="7" s="1"/>
  <c r="H292" i="7"/>
  <c r="G355" i="7" s="1"/>
  <c r="H291" i="7"/>
  <c r="G354" i="7" s="1"/>
  <c r="H290" i="7"/>
  <c r="G353" i="7" s="1"/>
  <c r="H289" i="7"/>
  <c r="G352" i="7" s="1"/>
  <c r="H288" i="7"/>
  <c r="G351" i="7" s="1"/>
  <c r="H287" i="7"/>
  <c r="G350" i="7" s="1"/>
  <c r="I251" i="7"/>
  <c r="J251" i="7" s="1"/>
  <c r="H251" i="7"/>
  <c r="H250" i="7"/>
  <c r="G339" i="7" s="1"/>
  <c r="I339" i="7" s="1"/>
  <c r="J339" i="7" s="1"/>
  <c r="I249" i="7"/>
  <c r="J249" i="7" s="1"/>
  <c r="H249" i="7"/>
  <c r="G338" i="7" s="1"/>
  <c r="F247" i="7"/>
  <c r="E247" i="7"/>
  <c r="D247" i="7"/>
  <c r="H247" i="7" s="1"/>
  <c r="C247" i="7"/>
  <c r="A247" i="7"/>
  <c r="A336" i="7" s="1"/>
  <c r="A402" i="7" s="1"/>
  <c r="A487" i="7" s="1"/>
  <c r="A591" i="7" s="1"/>
  <c r="A695" i="7" s="1"/>
  <c r="A801" i="7" s="1"/>
  <c r="A902" i="7" s="1"/>
  <c r="A1006" i="7" s="1"/>
  <c r="A1109" i="7" s="1"/>
  <c r="F246" i="7"/>
  <c r="E246" i="7"/>
  <c r="D246" i="7"/>
  <c r="C246" i="7"/>
  <c r="H246" i="7" s="1"/>
  <c r="A246" i="7"/>
  <c r="A335" i="7" s="1"/>
  <c r="A401" i="7" s="1"/>
  <c r="A486" i="7" s="1"/>
  <c r="A590" i="7" s="1"/>
  <c r="A694" i="7" s="1"/>
  <c r="A800" i="7" s="1"/>
  <c r="A901" i="7" s="1"/>
  <c r="A1005" i="7" s="1"/>
  <c r="A1108" i="7" s="1"/>
  <c r="F245" i="7"/>
  <c r="E245" i="7"/>
  <c r="D245" i="7"/>
  <c r="H245" i="7" s="1"/>
  <c r="C245" i="7"/>
  <c r="A245" i="7"/>
  <c r="A334" i="7" s="1"/>
  <c r="A400" i="7" s="1"/>
  <c r="A485" i="7" s="1"/>
  <c r="A589" i="7" s="1"/>
  <c r="A693" i="7" s="1"/>
  <c r="A799" i="7" s="1"/>
  <c r="A900" i="7" s="1"/>
  <c r="A1004" i="7" s="1"/>
  <c r="A1107" i="7" s="1"/>
  <c r="F244" i="7"/>
  <c r="E244" i="7"/>
  <c r="D244" i="7"/>
  <c r="C244" i="7"/>
  <c r="H244" i="7" s="1"/>
  <c r="A244" i="7"/>
  <c r="A333" i="7" s="1"/>
  <c r="A399" i="7" s="1"/>
  <c r="A484" i="7" s="1"/>
  <c r="A588" i="7" s="1"/>
  <c r="A692" i="7" s="1"/>
  <c r="A798" i="7" s="1"/>
  <c r="A899" i="7" s="1"/>
  <c r="A1003" i="7" s="1"/>
  <c r="A1106" i="7" s="1"/>
  <c r="F243" i="7"/>
  <c r="E243" i="7"/>
  <c r="D243" i="7"/>
  <c r="H243" i="7" s="1"/>
  <c r="C243" i="7"/>
  <c r="A243" i="7"/>
  <c r="A332" i="7" s="1"/>
  <c r="A398" i="7" s="1"/>
  <c r="A483" i="7" s="1"/>
  <c r="A587" i="7" s="1"/>
  <c r="A691" i="7" s="1"/>
  <c r="A797" i="7" s="1"/>
  <c r="A898" i="7" s="1"/>
  <c r="A1002" i="7" s="1"/>
  <c r="A1105" i="7" s="1"/>
  <c r="F234" i="7"/>
  <c r="E234" i="7"/>
  <c r="D234" i="7"/>
  <c r="C234" i="7"/>
  <c r="H234" i="7" s="1"/>
  <c r="A234" i="7"/>
  <c r="F233" i="7"/>
  <c r="E233" i="7"/>
  <c r="D233" i="7"/>
  <c r="H233" i="7" s="1"/>
  <c r="C233" i="7"/>
  <c r="A233" i="7"/>
  <c r="A323" i="7" s="1"/>
  <c r="A388" i="7" s="1"/>
  <c r="F232" i="7"/>
  <c r="E232" i="7"/>
  <c r="D232" i="7"/>
  <c r="C232" i="7"/>
  <c r="H232" i="7" s="1"/>
  <c r="A232" i="7"/>
  <c r="A322" i="7" s="1"/>
  <c r="A387" i="7" s="1"/>
  <c r="F231" i="7"/>
  <c r="E231" i="7"/>
  <c r="D231" i="7"/>
  <c r="C231" i="7"/>
  <c r="H231" i="7" s="1"/>
  <c r="I231" i="7" s="1"/>
  <c r="J231" i="7" s="1"/>
  <c r="A231" i="7"/>
  <c r="F230" i="7"/>
  <c r="E230" i="7"/>
  <c r="D230" i="7"/>
  <c r="C230" i="7"/>
  <c r="H230" i="7" s="1"/>
  <c r="A230" i="7"/>
  <c r="A321" i="7" s="1"/>
  <c r="A386" i="7" s="1"/>
  <c r="F229" i="7"/>
  <c r="E229" i="7"/>
  <c r="D229" i="7"/>
  <c r="C229" i="7"/>
  <c r="H229" i="7" s="1"/>
  <c r="I229" i="7" s="1"/>
  <c r="J229" i="7" s="1"/>
  <c r="A229" i="7"/>
  <c r="F228" i="7"/>
  <c r="E228" i="7"/>
  <c r="D228" i="7"/>
  <c r="H228" i="7" s="1"/>
  <c r="C228" i="7"/>
  <c r="A228" i="7"/>
  <c r="A320" i="7" s="1"/>
  <c r="A385" i="7" s="1"/>
  <c r="A475" i="7" s="1"/>
  <c r="A578" i="7" s="1"/>
  <c r="A681" i="7" s="1"/>
  <c r="A786" i="7" s="1"/>
  <c r="A889" i="7" s="1"/>
  <c r="A991" i="7" s="1"/>
  <c r="A1095" i="7" s="1"/>
  <c r="F227" i="7"/>
  <c r="E227" i="7"/>
  <c r="D227" i="7"/>
  <c r="C227" i="7"/>
  <c r="H227" i="7" s="1"/>
  <c r="A227" i="7"/>
  <c r="A319" i="7" s="1"/>
  <c r="A384" i="7" s="1"/>
  <c r="A474" i="7" s="1"/>
  <c r="A577" i="7" s="1"/>
  <c r="A680" i="7" s="1"/>
  <c r="A785" i="7" s="1"/>
  <c r="A888" i="7" s="1"/>
  <c r="A990" i="7" s="1"/>
  <c r="A1094" i="7" s="1"/>
  <c r="F226" i="7"/>
  <c r="E226" i="7"/>
  <c r="D226" i="7"/>
  <c r="C226" i="7"/>
  <c r="H226" i="7" s="1"/>
  <c r="A226" i="7"/>
  <c r="A318" i="7" s="1"/>
  <c r="A383" i="7" s="1"/>
  <c r="F225" i="7"/>
  <c r="E225" i="7"/>
  <c r="D225" i="7"/>
  <c r="H225" i="7" s="1"/>
  <c r="C225" i="7"/>
  <c r="A225" i="7"/>
  <c r="A317" i="7" s="1"/>
  <c r="A382" i="7" s="1"/>
  <c r="A473" i="7" s="1"/>
  <c r="A576" i="7" s="1"/>
  <c r="A679" i="7" s="1"/>
  <c r="A784" i="7" s="1"/>
  <c r="A887" i="7" s="1"/>
  <c r="A989" i="7" s="1"/>
  <c r="G223" i="7"/>
  <c r="F223" i="7"/>
  <c r="E223" i="7"/>
  <c r="D223" i="7"/>
  <c r="H223" i="7" s="1"/>
  <c r="I223" i="7" s="1"/>
  <c r="C223" i="7"/>
  <c r="A223" i="7"/>
  <c r="F222" i="7"/>
  <c r="E222" i="7"/>
  <c r="D222" i="7"/>
  <c r="C222" i="7"/>
  <c r="H222" i="7" s="1"/>
  <c r="A222" i="7"/>
  <c r="A315" i="7" s="1"/>
  <c r="A379" i="7" s="1"/>
  <c r="A468" i="7" s="1"/>
  <c r="A571" i="7" s="1"/>
  <c r="A674" i="7" s="1"/>
  <c r="A779" i="7" s="1"/>
  <c r="A881" i="7" s="1"/>
  <c r="A985" i="7" s="1"/>
  <c r="A1089" i="7" s="1"/>
  <c r="A1191" i="7" s="1"/>
  <c r="A1294" i="7" s="1"/>
  <c r="A1399" i="7" s="1"/>
  <c r="A1504" i="7" s="1"/>
  <c r="A1608" i="7" s="1"/>
  <c r="A1711" i="7" s="1"/>
  <c r="A1815" i="7" s="1"/>
  <c r="F221" i="7"/>
  <c r="E221" i="7"/>
  <c r="D221" i="7"/>
  <c r="H221" i="7" s="1"/>
  <c r="C221" i="7"/>
  <c r="A221" i="7"/>
  <c r="A314" i="7" s="1"/>
  <c r="A378" i="7" s="1"/>
  <c r="A467" i="7" s="1"/>
  <c r="A570" i="7" s="1"/>
  <c r="A673" i="7" s="1"/>
  <c r="A778" i="7" s="1"/>
  <c r="A880" i="7" s="1"/>
  <c r="A984" i="7" s="1"/>
  <c r="A1088" i="7" s="1"/>
  <c r="A1190" i="7" s="1"/>
  <c r="A1293" i="7" s="1"/>
  <c r="A1398" i="7" s="1"/>
  <c r="A1503" i="7" s="1"/>
  <c r="A1607" i="7" s="1"/>
  <c r="A1710" i="7" s="1"/>
  <c r="A1814" i="7" s="1"/>
  <c r="F220" i="7"/>
  <c r="E220" i="7"/>
  <c r="D220" i="7"/>
  <c r="C220" i="7"/>
  <c r="H220" i="7" s="1"/>
  <c r="A220" i="7"/>
  <c r="A313" i="7" s="1"/>
  <c r="A377" i="7" s="1"/>
  <c r="A466" i="7" s="1"/>
  <c r="A569" i="7" s="1"/>
  <c r="F219" i="7"/>
  <c r="E219" i="7"/>
  <c r="D219" i="7"/>
  <c r="H219" i="7" s="1"/>
  <c r="C219" i="7"/>
  <c r="A219" i="7"/>
  <c r="A312" i="7" s="1"/>
  <c r="A376" i="7" s="1"/>
  <c r="A465" i="7" s="1"/>
  <c r="A568" i="7" s="1"/>
  <c r="A672" i="7" s="1"/>
  <c r="A776" i="7" s="1"/>
  <c r="A878" i="7" s="1"/>
  <c r="A982" i="7" s="1"/>
  <c r="A1086" i="7" s="1"/>
  <c r="A1188" i="7" s="1"/>
  <c r="A1291" i="7" s="1"/>
  <c r="A1396" i="7" s="1"/>
  <c r="A1501" i="7" s="1"/>
  <c r="A1605" i="7" s="1"/>
  <c r="A1708" i="7" s="1"/>
  <c r="A1812" i="7" s="1"/>
  <c r="F218" i="7"/>
  <c r="E218" i="7"/>
  <c r="D218" i="7"/>
  <c r="C218" i="7"/>
  <c r="H218" i="7" s="1"/>
  <c r="A218" i="7"/>
  <c r="A311" i="7" s="1"/>
  <c r="A375" i="7" s="1"/>
  <c r="A464" i="7" s="1"/>
  <c r="A567" i="7" s="1"/>
  <c r="A671" i="7" s="1"/>
  <c r="A775" i="7" s="1"/>
  <c r="A877" i="7" s="1"/>
  <c r="A981" i="7" s="1"/>
  <c r="A1085" i="7" s="1"/>
  <c r="A1187" i="7" s="1"/>
  <c r="A1290" i="7" s="1"/>
  <c r="A1395" i="7" s="1"/>
  <c r="A1500" i="7" s="1"/>
  <c r="A1604" i="7" s="1"/>
  <c r="A1707" i="7" s="1"/>
  <c r="A1811" i="7" s="1"/>
  <c r="F217" i="7"/>
  <c r="E217" i="7"/>
  <c r="D217" i="7"/>
  <c r="H217" i="7" s="1"/>
  <c r="C217" i="7"/>
  <c r="A217" i="7"/>
  <c r="A310" i="7" s="1"/>
  <c r="A374" i="7" s="1"/>
  <c r="A463" i="7" s="1"/>
  <c r="A566" i="7" s="1"/>
  <c r="A670" i="7" s="1"/>
  <c r="A774" i="7" s="1"/>
  <c r="A876" i="7" s="1"/>
  <c r="A980" i="7" s="1"/>
  <c r="A1084" i="7" s="1"/>
  <c r="A1186" i="7" s="1"/>
  <c r="A1289" i="7" s="1"/>
  <c r="A1394" i="7" s="1"/>
  <c r="A1499" i="7" s="1"/>
  <c r="A1603" i="7" s="1"/>
  <c r="A1706" i="7" s="1"/>
  <c r="A1810" i="7" s="1"/>
  <c r="F216" i="7"/>
  <c r="E216" i="7"/>
  <c r="D216" i="7"/>
  <c r="C216" i="7"/>
  <c r="H216" i="7" s="1"/>
  <c r="A216" i="7"/>
  <c r="A309" i="7" s="1"/>
  <c r="A373" i="7" s="1"/>
  <c r="A462" i="7" s="1"/>
  <c r="A565" i="7" s="1"/>
  <c r="A669" i="7" s="1"/>
  <c r="A773" i="7" s="1"/>
  <c r="A875" i="7" s="1"/>
  <c r="A979" i="7" s="1"/>
  <c r="A1083" i="7" s="1"/>
  <c r="A1185" i="7" s="1"/>
  <c r="A1288" i="7" s="1"/>
  <c r="A1393" i="7" s="1"/>
  <c r="A1498" i="7" s="1"/>
  <c r="A1602" i="7" s="1"/>
  <c r="A1705" i="7" s="1"/>
  <c r="A1809" i="7" s="1"/>
  <c r="F215" i="7"/>
  <c r="E215" i="7"/>
  <c r="D215" i="7"/>
  <c r="H215" i="7" s="1"/>
  <c r="C215" i="7"/>
  <c r="A215" i="7"/>
  <c r="A308" i="7" s="1"/>
  <c r="A372" i="7" s="1"/>
  <c r="A461" i="7" s="1"/>
  <c r="A564" i="7" s="1"/>
  <c r="A668" i="7" s="1"/>
  <c r="A772" i="7" s="1"/>
  <c r="A874" i="7" s="1"/>
  <c r="A978" i="7" s="1"/>
  <c r="A1082" i="7" s="1"/>
  <c r="A1184" i="7" s="1"/>
  <c r="A1287" i="7" s="1"/>
  <c r="A1392" i="7" s="1"/>
  <c r="A1497" i="7" s="1"/>
  <c r="A1601" i="7" s="1"/>
  <c r="A1704" i="7" s="1"/>
  <c r="A1808" i="7" s="1"/>
  <c r="F214" i="7"/>
  <c r="E214" i="7"/>
  <c r="D214" i="7"/>
  <c r="C214" i="7"/>
  <c r="H214" i="7" s="1"/>
  <c r="A214" i="7"/>
  <c r="A307" i="7" s="1"/>
  <c r="F213" i="7"/>
  <c r="E213" i="7"/>
  <c r="D213" i="7"/>
  <c r="H213" i="7" s="1"/>
  <c r="C213" i="7"/>
  <c r="A213" i="7"/>
  <c r="A306" i="7" s="1"/>
  <c r="A369" i="7" s="1"/>
  <c r="A458" i="7" s="1"/>
  <c r="A561" i="7" s="1"/>
  <c r="A665" i="7" s="1"/>
  <c r="A769" i="7" s="1"/>
  <c r="A871" i="7" s="1"/>
  <c r="A975" i="7" s="1"/>
  <c r="A1079" i="7" s="1"/>
  <c r="A1182" i="7" s="1"/>
  <c r="A1285" i="7" s="1"/>
  <c r="A1390" i="7" s="1"/>
  <c r="A1495" i="7" s="1"/>
  <c r="A1599" i="7" s="1"/>
  <c r="A1702" i="7" s="1"/>
  <c r="A1806" i="7" s="1"/>
  <c r="F212" i="7"/>
  <c r="E212" i="7"/>
  <c r="D212" i="7"/>
  <c r="C212" i="7"/>
  <c r="H212" i="7" s="1"/>
  <c r="A212" i="7"/>
  <c r="A305" i="7" s="1"/>
  <c r="A368" i="7" s="1"/>
  <c r="A457" i="7" s="1"/>
  <c r="A560" i="7" s="1"/>
  <c r="A664" i="7" s="1"/>
  <c r="A768" i="7" s="1"/>
  <c r="A870" i="7" s="1"/>
  <c r="A974" i="7" s="1"/>
  <c r="A1078" i="7" s="1"/>
  <c r="A1181" i="7" s="1"/>
  <c r="A1284" i="7" s="1"/>
  <c r="A1389" i="7" s="1"/>
  <c r="A1494" i="7" s="1"/>
  <c r="A1598" i="7" s="1"/>
  <c r="A1701" i="7" s="1"/>
  <c r="A1805" i="7" s="1"/>
  <c r="F210" i="7"/>
  <c r="E210" i="7"/>
  <c r="D210" i="7"/>
  <c r="H210" i="7" s="1"/>
  <c r="C210" i="7"/>
  <c r="A210" i="7"/>
  <c r="A303" i="7" s="1"/>
  <c r="A366" i="7" s="1"/>
  <c r="A454" i="7" s="1"/>
  <c r="A557" i="7" s="1"/>
  <c r="A661" i="7" s="1"/>
  <c r="A765" i="7" s="1"/>
  <c r="F209" i="7"/>
  <c r="E209" i="7"/>
  <c r="D209" i="7"/>
  <c r="C209" i="7"/>
  <c r="H209" i="7" s="1"/>
  <c r="A209" i="7"/>
  <c r="A302" i="7" s="1"/>
  <c r="A365" i="7" s="1"/>
  <c r="A453" i="7" s="1"/>
  <c r="A556" i="7" s="1"/>
  <c r="A660" i="7" s="1"/>
  <c r="A764" i="7" s="1"/>
  <c r="A866" i="7" s="1"/>
  <c r="A970" i="7" s="1"/>
  <c r="A1074" i="7" s="1"/>
  <c r="A1177" i="7" s="1"/>
  <c r="A1280" i="7" s="1"/>
  <c r="A1385" i="7" s="1"/>
  <c r="A1490" i="7" s="1"/>
  <c r="A1594" i="7" s="1"/>
  <c r="A1697" i="7" s="1"/>
  <c r="A1801" i="7" s="1"/>
  <c r="F208" i="7"/>
  <c r="E208" i="7"/>
  <c r="D208" i="7"/>
  <c r="H208" i="7" s="1"/>
  <c r="C208" i="7"/>
  <c r="A208" i="7"/>
  <c r="A301" i="7" s="1"/>
  <c r="A364" i="7" s="1"/>
  <c r="A452" i="7" s="1"/>
  <c r="A555" i="7" s="1"/>
  <c r="A659" i="7" s="1"/>
  <c r="A763" i="7" s="1"/>
  <c r="A865" i="7" s="1"/>
  <c r="A969" i="7" s="1"/>
  <c r="A1073" i="7" s="1"/>
  <c r="A1176" i="7" s="1"/>
  <c r="A1279" i="7" s="1"/>
  <c r="A1384" i="7" s="1"/>
  <c r="A1489" i="7" s="1"/>
  <c r="A1593" i="7" s="1"/>
  <c r="A1696" i="7" s="1"/>
  <c r="A1800" i="7" s="1"/>
  <c r="F207" i="7"/>
  <c r="E207" i="7"/>
  <c r="D207" i="7"/>
  <c r="C207" i="7"/>
  <c r="H207" i="7" s="1"/>
  <c r="A207" i="7"/>
  <c r="A300" i="7" s="1"/>
  <c r="A363" i="7" s="1"/>
  <c r="A451" i="7" s="1"/>
  <c r="A554" i="7" s="1"/>
  <c r="A658" i="7" s="1"/>
  <c r="A762" i="7" s="1"/>
  <c r="A864" i="7" s="1"/>
  <c r="A968" i="7" s="1"/>
  <c r="A1072" i="7" s="1"/>
  <c r="A1175" i="7" s="1"/>
  <c r="A1278" i="7" s="1"/>
  <c r="A1383" i="7" s="1"/>
  <c r="A1488" i="7" s="1"/>
  <c r="A1592" i="7" s="1"/>
  <c r="A1695" i="7" s="1"/>
  <c r="A1799" i="7" s="1"/>
  <c r="F206" i="7"/>
  <c r="E206" i="7"/>
  <c r="D206" i="7"/>
  <c r="H206" i="7" s="1"/>
  <c r="C206" i="7"/>
  <c r="A206" i="7"/>
  <c r="A299" i="7" s="1"/>
  <c r="A362" i="7" s="1"/>
  <c r="A450" i="7" s="1"/>
  <c r="A553" i="7" s="1"/>
  <c r="A657" i="7" s="1"/>
  <c r="A761" i="7" s="1"/>
  <c r="A863" i="7" s="1"/>
  <c r="A967" i="7" s="1"/>
  <c r="A1071" i="7" s="1"/>
  <c r="A1174" i="7" s="1"/>
  <c r="A1277" i="7" s="1"/>
  <c r="A1382" i="7" s="1"/>
  <c r="A1487" i="7" s="1"/>
  <c r="A1591" i="7" s="1"/>
  <c r="A1694" i="7" s="1"/>
  <c r="A1798" i="7" s="1"/>
  <c r="F205" i="7"/>
  <c r="E205" i="7"/>
  <c r="D205" i="7"/>
  <c r="C205" i="7"/>
  <c r="H205" i="7" s="1"/>
  <c r="A205" i="7"/>
  <c r="A298" i="7" s="1"/>
  <c r="A361" i="7" s="1"/>
  <c r="A449" i="7" s="1"/>
  <c r="A552" i="7" s="1"/>
  <c r="A656" i="7" s="1"/>
  <c r="A760" i="7" s="1"/>
  <c r="A862" i="7" s="1"/>
  <c r="A966" i="7" s="1"/>
  <c r="A1070" i="7" s="1"/>
  <c r="A1173" i="7" s="1"/>
  <c r="A1276" i="7" s="1"/>
  <c r="A1381" i="7" s="1"/>
  <c r="A1486" i="7" s="1"/>
  <c r="A1590" i="7" s="1"/>
  <c r="A1693" i="7" s="1"/>
  <c r="A1797" i="7" s="1"/>
  <c r="F204" i="7"/>
  <c r="E204" i="7"/>
  <c r="D204" i="7"/>
  <c r="H204" i="7" s="1"/>
  <c r="C204" i="7"/>
  <c r="A204" i="7"/>
  <c r="A297" i="7" s="1"/>
  <c r="A360" i="7" s="1"/>
  <c r="A448" i="7" s="1"/>
  <c r="A551" i="7" s="1"/>
  <c r="A655" i="7" s="1"/>
  <c r="A759" i="7" s="1"/>
  <c r="A861" i="7" s="1"/>
  <c r="A965" i="7" s="1"/>
  <c r="A1069" i="7" s="1"/>
  <c r="A1172" i="7" s="1"/>
  <c r="A1275" i="7" s="1"/>
  <c r="A1380" i="7" s="1"/>
  <c r="A1485" i="7" s="1"/>
  <c r="A1589" i="7" s="1"/>
  <c r="A1692" i="7" s="1"/>
  <c r="A1796" i="7" s="1"/>
  <c r="F203" i="7"/>
  <c r="E203" i="7"/>
  <c r="D203" i="7"/>
  <c r="C203" i="7"/>
  <c r="H203" i="7" s="1"/>
  <c r="A203" i="7"/>
  <c r="A296" i="7" s="1"/>
  <c r="A359" i="7" s="1"/>
  <c r="A447" i="7" s="1"/>
  <c r="A550" i="7" s="1"/>
  <c r="A654" i="7" s="1"/>
  <c r="A758" i="7" s="1"/>
  <c r="A860" i="7" s="1"/>
  <c r="A964" i="7" s="1"/>
  <c r="A1068" i="7" s="1"/>
  <c r="A1171" i="7" s="1"/>
  <c r="A1274" i="7" s="1"/>
  <c r="A1379" i="7" s="1"/>
  <c r="A1484" i="7" s="1"/>
  <c r="A1588" i="7" s="1"/>
  <c r="A1691" i="7" s="1"/>
  <c r="A1795" i="7" s="1"/>
  <c r="F202" i="7"/>
  <c r="E202" i="7"/>
  <c r="D202" i="7"/>
  <c r="H202" i="7" s="1"/>
  <c r="C202" i="7"/>
  <c r="A202" i="7"/>
  <c r="A295" i="7" s="1"/>
  <c r="A358" i="7" s="1"/>
  <c r="A446" i="7" s="1"/>
  <c r="A549" i="7" s="1"/>
  <c r="A653" i="7" s="1"/>
  <c r="A757" i="7" s="1"/>
  <c r="F201" i="7"/>
  <c r="E201" i="7"/>
  <c r="D201" i="7"/>
  <c r="C201" i="7"/>
  <c r="H201" i="7" s="1"/>
  <c r="A201" i="7"/>
  <c r="A294" i="7" s="1"/>
  <c r="A357" i="7" s="1"/>
  <c r="A445" i="7" s="1"/>
  <c r="A548" i="7" s="1"/>
  <c r="A652" i="7" s="1"/>
  <c r="A756" i="7" s="1"/>
  <c r="A858" i="7" s="1"/>
  <c r="A962" i="7" s="1"/>
  <c r="A1066" i="7" s="1"/>
  <c r="A1169" i="7" s="1"/>
  <c r="A1272" i="7" s="1"/>
  <c r="A1377" i="7" s="1"/>
  <c r="A1482" i="7" s="1"/>
  <c r="A1586" i="7" s="1"/>
  <c r="A1689" i="7" s="1"/>
  <c r="A1793" i="7" s="1"/>
  <c r="F200" i="7"/>
  <c r="E200" i="7"/>
  <c r="D200" i="7"/>
  <c r="H200" i="7" s="1"/>
  <c r="C200" i="7"/>
  <c r="A200" i="7"/>
  <c r="A293" i="7" s="1"/>
  <c r="A356" i="7" s="1"/>
  <c r="A444" i="7" s="1"/>
  <c r="A547" i="7" s="1"/>
  <c r="A651" i="7" s="1"/>
  <c r="A755" i="7" s="1"/>
  <c r="F199" i="7"/>
  <c r="E199" i="7"/>
  <c r="D199" i="7"/>
  <c r="C199" i="7"/>
  <c r="H199" i="7" s="1"/>
  <c r="A199" i="7"/>
  <c r="A292" i="7" s="1"/>
  <c r="A355" i="7" s="1"/>
  <c r="A443" i="7" s="1"/>
  <c r="A546" i="7" s="1"/>
  <c r="A650" i="7" s="1"/>
  <c r="A754" i="7" s="1"/>
  <c r="A856" i="7" s="1"/>
  <c r="A960" i="7" s="1"/>
  <c r="A1064" i="7" s="1"/>
  <c r="A1167" i="7" s="1"/>
  <c r="A1270" i="7" s="1"/>
  <c r="A1375" i="7" s="1"/>
  <c r="A1480" i="7" s="1"/>
  <c r="A1584" i="7" s="1"/>
  <c r="A1687" i="7" s="1"/>
  <c r="A1791" i="7" s="1"/>
  <c r="F198" i="7"/>
  <c r="E198" i="7"/>
  <c r="D198" i="7"/>
  <c r="H198" i="7" s="1"/>
  <c r="C198" i="7"/>
  <c r="A198" i="7"/>
  <c r="A291" i="7" s="1"/>
  <c r="F197" i="7"/>
  <c r="E197" i="7"/>
  <c r="D197" i="7"/>
  <c r="C197" i="7"/>
  <c r="H197" i="7" s="1"/>
  <c r="A197" i="7"/>
  <c r="A290" i="7" s="1"/>
  <c r="A353" i="7" s="1"/>
  <c r="A441" i="7" s="1"/>
  <c r="A544" i="7" s="1"/>
  <c r="A648" i="7" s="1"/>
  <c r="A752" i="7" s="1"/>
  <c r="A854" i="7" s="1"/>
  <c r="A958" i="7" s="1"/>
  <c r="A1062" i="7" s="1"/>
  <c r="A1165" i="7" s="1"/>
  <c r="A1268" i="7" s="1"/>
  <c r="A1373" i="7" s="1"/>
  <c r="A1478" i="7" s="1"/>
  <c r="A1582" i="7" s="1"/>
  <c r="A1685" i="7" s="1"/>
  <c r="A1789" i="7" s="1"/>
  <c r="F196" i="7"/>
  <c r="E196" i="7"/>
  <c r="D196" i="7"/>
  <c r="H196" i="7" s="1"/>
  <c r="C196" i="7"/>
  <c r="A196" i="7"/>
  <c r="A289" i="7" s="1"/>
  <c r="A352" i="7" s="1"/>
  <c r="A440" i="7" s="1"/>
  <c r="A543" i="7" s="1"/>
  <c r="A647" i="7" s="1"/>
  <c r="A751" i="7" s="1"/>
  <c r="A853" i="7" s="1"/>
  <c r="A957" i="7" s="1"/>
  <c r="A1061" i="7" s="1"/>
  <c r="A1164" i="7" s="1"/>
  <c r="A1267" i="7" s="1"/>
  <c r="A1372" i="7" s="1"/>
  <c r="A1477" i="7" s="1"/>
  <c r="A1581" i="7" s="1"/>
  <c r="A1684" i="7" s="1"/>
  <c r="A1788" i="7" s="1"/>
  <c r="F195" i="7"/>
  <c r="E195" i="7"/>
  <c r="D195" i="7"/>
  <c r="C195" i="7"/>
  <c r="H195" i="7" s="1"/>
  <c r="A195" i="7"/>
  <c r="A288" i="7" s="1"/>
  <c r="A351" i="7" s="1"/>
  <c r="A439" i="7" s="1"/>
  <c r="A542" i="7" s="1"/>
  <c r="A646" i="7" s="1"/>
  <c r="A750" i="7" s="1"/>
  <c r="A852" i="7" s="1"/>
  <c r="A956" i="7" s="1"/>
  <c r="A1060" i="7" s="1"/>
  <c r="A1163" i="7" s="1"/>
  <c r="A1266" i="7" s="1"/>
  <c r="A1371" i="7" s="1"/>
  <c r="A1476" i="7" s="1"/>
  <c r="A1580" i="7" s="1"/>
  <c r="A1683" i="7" s="1"/>
  <c r="A1787" i="7" s="1"/>
  <c r="F194" i="7"/>
  <c r="E194" i="7"/>
  <c r="D194" i="7"/>
  <c r="H194" i="7" s="1"/>
  <c r="C194" i="7"/>
  <c r="A194" i="7"/>
  <c r="A287" i="7" s="1"/>
  <c r="A350" i="7" s="1"/>
  <c r="A438" i="7" s="1"/>
  <c r="A541" i="7" s="1"/>
  <c r="A645" i="7" s="1"/>
  <c r="A749" i="7" s="1"/>
  <c r="A851" i="7" s="1"/>
  <c r="A955" i="7" s="1"/>
  <c r="A1059" i="7" s="1"/>
  <c r="A1162" i="7" s="1"/>
  <c r="A1265" i="7" s="1"/>
  <c r="A1370" i="7" s="1"/>
  <c r="A1475" i="7" s="1"/>
  <c r="A1579" i="7" s="1"/>
  <c r="A1682" i="7" s="1"/>
  <c r="A1786" i="7" s="1"/>
  <c r="H185" i="7"/>
  <c r="H184" i="7"/>
  <c r="H183" i="7"/>
  <c r="F181" i="7"/>
  <c r="E181" i="7"/>
  <c r="D181" i="7"/>
  <c r="C181" i="7"/>
  <c r="H181" i="7" s="1"/>
  <c r="A181" i="7"/>
  <c r="F180" i="7"/>
  <c r="E180" i="7"/>
  <c r="D180" i="7"/>
  <c r="C180" i="7"/>
  <c r="H180" i="7" s="1"/>
  <c r="A180" i="7"/>
  <c r="F179" i="7"/>
  <c r="E179" i="7"/>
  <c r="D179" i="7"/>
  <c r="C179" i="7"/>
  <c r="H179" i="7" s="1"/>
  <c r="A179" i="7"/>
  <c r="F178" i="7"/>
  <c r="E178" i="7"/>
  <c r="D178" i="7"/>
  <c r="C178" i="7"/>
  <c r="H178" i="7" s="1"/>
  <c r="A178" i="7"/>
  <c r="F177" i="7"/>
  <c r="E177" i="7"/>
  <c r="D177" i="7"/>
  <c r="C177" i="7"/>
  <c r="H177" i="7" s="1"/>
  <c r="A177" i="7"/>
  <c r="F175" i="7"/>
  <c r="H175" i="7" s="1"/>
  <c r="E175" i="7"/>
  <c r="D175" i="7"/>
  <c r="C175" i="7"/>
  <c r="A175" i="7"/>
  <c r="G174" i="7"/>
  <c r="F174" i="7"/>
  <c r="H174" i="7" s="1"/>
  <c r="E174" i="7"/>
  <c r="D174" i="7"/>
  <c r="C174" i="7"/>
  <c r="A174" i="7"/>
  <c r="F173" i="7"/>
  <c r="E173" i="7"/>
  <c r="D173" i="7"/>
  <c r="C173" i="7"/>
  <c r="H173" i="7" s="1"/>
  <c r="A173" i="7"/>
  <c r="F172" i="7"/>
  <c r="E172" i="7"/>
  <c r="D172" i="7"/>
  <c r="C172" i="7"/>
  <c r="H172" i="7" s="1"/>
  <c r="I172" i="7" s="1"/>
  <c r="J172" i="7" s="1"/>
  <c r="A172" i="7"/>
  <c r="A171" i="7"/>
  <c r="F170" i="7"/>
  <c r="E170" i="7"/>
  <c r="D170" i="7"/>
  <c r="C170" i="7"/>
  <c r="H170" i="7" s="1"/>
  <c r="I170" i="7" s="1"/>
  <c r="J170" i="7" s="1"/>
  <c r="A170" i="7"/>
  <c r="F169" i="7"/>
  <c r="E169" i="7"/>
  <c r="D169" i="7"/>
  <c r="C169" i="7"/>
  <c r="H169" i="7" s="1"/>
  <c r="I169" i="7" s="1"/>
  <c r="J169" i="7" s="1"/>
  <c r="A169" i="7"/>
  <c r="F168" i="7"/>
  <c r="E168" i="7"/>
  <c r="D168" i="7"/>
  <c r="C168" i="7"/>
  <c r="H168" i="7" s="1"/>
  <c r="I168" i="7" s="1"/>
  <c r="J168" i="7" s="1"/>
  <c r="A168" i="7"/>
  <c r="F167" i="7"/>
  <c r="E167" i="7"/>
  <c r="D167" i="7"/>
  <c r="C167" i="7"/>
  <c r="H167" i="7" s="1"/>
  <c r="I167" i="7" s="1"/>
  <c r="J167" i="7" s="1"/>
  <c r="A167" i="7"/>
  <c r="F166" i="7"/>
  <c r="E166" i="7"/>
  <c r="D166" i="7"/>
  <c r="C166" i="7"/>
  <c r="H166" i="7" s="1"/>
  <c r="A166" i="7"/>
  <c r="F165" i="7"/>
  <c r="E165" i="7"/>
  <c r="D165" i="7"/>
  <c r="C165" i="7"/>
  <c r="H165" i="7" s="1"/>
  <c r="A165" i="7"/>
  <c r="F164" i="7"/>
  <c r="E164" i="7"/>
  <c r="D164" i="7"/>
  <c r="C164" i="7"/>
  <c r="H164" i="7" s="1"/>
  <c r="A164" i="7"/>
  <c r="F163" i="7"/>
  <c r="E163" i="7"/>
  <c r="D163" i="7"/>
  <c r="H163" i="7" s="1"/>
  <c r="C163" i="7"/>
  <c r="A163" i="7"/>
  <c r="F161" i="7"/>
  <c r="E161" i="7"/>
  <c r="D161" i="7"/>
  <c r="C161" i="7"/>
  <c r="H161" i="7" s="1"/>
  <c r="A161" i="7"/>
  <c r="F160" i="7"/>
  <c r="E160" i="7"/>
  <c r="D160" i="7"/>
  <c r="H160" i="7" s="1"/>
  <c r="C160" i="7"/>
  <c r="A160" i="7"/>
  <c r="F159" i="7"/>
  <c r="E159" i="7"/>
  <c r="D159" i="7"/>
  <c r="C159" i="7"/>
  <c r="H159" i="7" s="1"/>
  <c r="A159" i="7"/>
  <c r="F158" i="7"/>
  <c r="E158" i="7"/>
  <c r="D158" i="7"/>
  <c r="H158" i="7" s="1"/>
  <c r="C158" i="7"/>
  <c r="A158" i="7"/>
  <c r="F157" i="7"/>
  <c r="E157" i="7"/>
  <c r="D157" i="7"/>
  <c r="C157" i="7"/>
  <c r="H157" i="7" s="1"/>
  <c r="A157" i="7"/>
  <c r="F156" i="7"/>
  <c r="E156" i="7"/>
  <c r="D156" i="7"/>
  <c r="H156" i="7" s="1"/>
  <c r="C156" i="7"/>
  <c r="A156" i="7"/>
  <c r="F155" i="7"/>
  <c r="E155" i="7"/>
  <c r="D155" i="7"/>
  <c r="C155" i="7"/>
  <c r="H155" i="7" s="1"/>
  <c r="A155" i="7"/>
  <c r="F154" i="7"/>
  <c r="E154" i="7"/>
  <c r="D154" i="7"/>
  <c r="H154" i="7" s="1"/>
  <c r="C154" i="7"/>
  <c r="A154" i="7"/>
  <c r="F153" i="7"/>
  <c r="E153" i="7"/>
  <c r="D153" i="7"/>
  <c r="C153" i="7"/>
  <c r="H153" i="7" s="1"/>
  <c r="F152" i="7"/>
  <c r="E152" i="7"/>
  <c r="D152" i="7"/>
  <c r="C152" i="7"/>
  <c r="H152" i="7" s="1"/>
  <c r="A152" i="7"/>
  <c r="F151" i="7"/>
  <c r="E151" i="7"/>
  <c r="D151" i="7"/>
  <c r="H151" i="7" s="1"/>
  <c r="C151" i="7"/>
  <c r="A151" i="7"/>
  <c r="I149" i="7"/>
  <c r="J149" i="7" s="1"/>
  <c r="H149" i="7"/>
  <c r="G210" i="7" s="1"/>
  <c r="A149" i="7"/>
  <c r="I148" i="7"/>
  <c r="J148" i="7" s="1"/>
  <c r="H148" i="7"/>
  <c r="G209" i="7" s="1"/>
  <c r="A148" i="7"/>
  <c r="I147" i="7"/>
  <c r="J147" i="7" s="1"/>
  <c r="H147" i="7"/>
  <c r="G208" i="7" s="1"/>
  <c r="A147" i="7"/>
  <c r="I146" i="7"/>
  <c r="J146" i="7" s="1"/>
  <c r="H146" i="7"/>
  <c r="G207" i="7" s="1"/>
  <c r="A146" i="7"/>
  <c r="I145" i="7"/>
  <c r="J145" i="7" s="1"/>
  <c r="H145" i="7"/>
  <c r="G206" i="7" s="1"/>
  <c r="A145" i="7"/>
  <c r="I144" i="7"/>
  <c r="J144" i="7" s="1"/>
  <c r="H144" i="7"/>
  <c r="G205" i="7" s="1"/>
  <c r="A144" i="7"/>
  <c r="I143" i="7"/>
  <c r="J143" i="7" s="1"/>
  <c r="H143" i="7"/>
  <c r="G204" i="7" s="1"/>
  <c r="A143" i="7"/>
  <c r="I142" i="7"/>
  <c r="J142" i="7" s="1"/>
  <c r="H142" i="7"/>
  <c r="G203" i="7" s="1"/>
  <c r="A142" i="7"/>
  <c r="I141" i="7"/>
  <c r="J141" i="7" s="1"/>
  <c r="H141" i="7"/>
  <c r="G202" i="7" s="1"/>
  <c r="A141" i="7"/>
  <c r="I140" i="7"/>
  <c r="J140" i="7" s="1"/>
  <c r="H140" i="7"/>
  <c r="G201" i="7" s="1"/>
  <c r="A140" i="7"/>
  <c r="I139" i="7"/>
  <c r="J139" i="7" s="1"/>
  <c r="H139" i="7"/>
  <c r="G200" i="7" s="1"/>
  <c r="A139" i="7"/>
  <c r="I138" i="7"/>
  <c r="J138" i="7" s="1"/>
  <c r="H138" i="7"/>
  <c r="G199" i="7" s="1"/>
  <c r="A138" i="7"/>
  <c r="I137" i="7"/>
  <c r="J137" i="7" s="1"/>
  <c r="H137" i="7"/>
  <c r="G198" i="7" s="1"/>
  <c r="A137" i="7"/>
  <c r="I136" i="7"/>
  <c r="J136" i="7" s="1"/>
  <c r="H136" i="7"/>
  <c r="G197" i="7" s="1"/>
  <c r="A136" i="7"/>
  <c r="I135" i="7"/>
  <c r="J135" i="7" s="1"/>
  <c r="H135" i="7"/>
  <c r="G196" i="7" s="1"/>
  <c r="A135" i="7"/>
  <c r="I134" i="7"/>
  <c r="J134" i="7" s="1"/>
  <c r="H134" i="7"/>
  <c r="G195" i="7" s="1"/>
  <c r="A134" i="7"/>
  <c r="I133" i="7"/>
  <c r="J133" i="7" s="1"/>
  <c r="H133" i="7"/>
  <c r="G194" i="7" s="1"/>
  <c r="A133" i="7"/>
  <c r="H124" i="7"/>
  <c r="G185" i="7" s="1"/>
  <c r="I185" i="7" s="1"/>
  <c r="J185" i="7" s="1"/>
  <c r="H123" i="7"/>
  <c r="G184" i="7" s="1"/>
  <c r="I184" i="7" s="1"/>
  <c r="J184" i="7" s="1"/>
  <c r="H122" i="7"/>
  <c r="G183" i="7" s="1"/>
  <c r="I183" i="7" s="1"/>
  <c r="J183" i="7" s="1"/>
  <c r="F120" i="7"/>
  <c r="E120" i="7"/>
  <c r="D120" i="7"/>
  <c r="C120" i="7"/>
  <c r="H120" i="7" s="1"/>
  <c r="A120" i="7"/>
  <c r="F119" i="7"/>
  <c r="E119" i="7"/>
  <c r="D119" i="7"/>
  <c r="H119" i="7" s="1"/>
  <c r="C119" i="7"/>
  <c r="A119" i="7"/>
  <c r="F118" i="7"/>
  <c r="E118" i="7"/>
  <c r="D118" i="7"/>
  <c r="C118" i="7"/>
  <c r="H118" i="7" s="1"/>
  <c r="A118" i="7"/>
  <c r="F117" i="7"/>
  <c r="E117" i="7"/>
  <c r="D117" i="7"/>
  <c r="H117" i="7" s="1"/>
  <c r="C117" i="7"/>
  <c r="A117" i="7"/>
  <c r="F116" i="7"/>
  <c r="G175" i="7" s="1"/>
  <c r="E116" i="7"/>
  <c r="D116" i="7"/>
  <c r="C116" i="7"/>
  <c r="H116" i="7" s="1"/>
  <c r="A116" i="7"/>
  <c r="F114" i="7"/>
  <c r="E114" i="7"/>
  <c r="D114" i="7"/>
  <c r="H114" i="7" s="1"/>
  <c r="C114" i="7"/>
  <c r="A114" i="7"/>
  <c r="F113" i="7"/>
  <c r="E113" i="7"/>
  <c r="D113" i="7"/>
  <c r="C113" i="7"/>
  <c r="H113" i="7" s="1"/>
  <c r="A113" i="7"/>
  <c r="G112" i="7"/>
  <c r="F112" i="7"/>
  <c r="E112" i="7"/>
  <c r="D112" i="7"/>
  <c r="H112" i="7" s="1"/>
  <c r="I112" i="7" s="1"/>
  <c r="J112" i="7" s="1"/>
  <c r="C112" i="7"/>
  <c r="A112" i="7"/>
  <c r="G111" i="7"/>
  <c r="F111" i="7"/>
  <c r="E111" i="7"/>
  <c r="D111" i="7"/>
  <c r="C111" i="7"/>
  <c r="H111" i="7" s="1"/>
  <c r="I111" i="7" s="1"/>
  <c r="J111" i="7" s="1"/>
  <c r="A111" i="7"/>
  <c r="G110" i="7"/>
  <c r="F110" i="7"/>
  <c r="E110" i="7"/>
  <c r="D110" i="7"/>
  <c r="H110" i="7" s="1"/>
  <c r="I110" i="7" s="1"/>
  <c r="J110" i="7" s="1"/>
  <c r="C110" i="7"/>
  <c r="A110" i="7"/>
  <c r="F109" i="7"/>
  <c r="E109" i="7"/>
  <c r="D109" i="7"/>
  <c r="C109" i="7"/>
  <c r="H109" i="7" s="1"/>
  <c r="A109" i="7"/>
  <c r="F108" i="7"/>
  <c r="E108" i="7"/>
  <c r="D108" i="7"/>
  <c r="H108" i="7" s="1"/>
  <c r="C108" i="7"/>
  <c r="A108" i="7"/>
  <c r="F107" i="7"/>
  <c r="E107" i="7"/>
  <c r="D107" i="7"/>
  <c r="C107" i="7"/>
  <c r="H107" i="7" s="1"/>
  <c r="A107" i="7"/>
  <c r="F106" i="7"/>
  <c r="E106" i="7"/>
  <c r="D106" i="7"/>
  <c r="H106" i="7" s="1"/>
  <c r="C106" i="7"/>
  <c r="A106" i="7"/>
  <c r="F105" i="7"/>
  <c r="G164" i="7" s="1"/>
  <c r="E105" i="7"/>
  <c r="D105" i="7"/>
  <c r="C105" i="7"/>
  <c r="H105" i="7" s="1"/>
  <c r="I105" i="7" s="1"/>
  <c r="J105" i="7" s="1"/>
  <c r="A105" i="7"/>
  <c r="F104" i="7"/>
  <c r="G163" i="7" s="1"/>
  <c r="E104" i="7"/>
  <c r="D104" i="7"/>
  <c r="C104" i="7"/>
  <c r="H104" i="7" s="1"/>
  <c r="A104" i="7"/>
  <c r="F99" i="7"/>
  <c r="G161" i="7" s="1"/>
  <c r="E99" i="7"/>
  <c r="D99" i="7"/>
  <c r="H99" i="7" s="1"/>
  <c r="C99" i="7"/>
  <c r="A99" i="7"/>
  <c r="F98" i="7"/>
  <c r="G160" i="7" s="1"/>
  <c r="E98" i="7"/>
  <c r="D98" i="7"/>
  <c r="C98" i="7"/>
  <c r="H98" i="7" s="1"/>
  <c r="A98" i="7"/>
  <c r="F97" i="7"/>
  <c r="G159" i="7" s="1"/>
  <c r="E97" i="7"/>
  <c r="D97" i="7"/>
  <c r="H97" i="7" s="1"/>
  <c r="C97" i="7"/>
  <c r="A97" i="7"/>
  <c r="F96" i="7"/>
  <c r="G158" i="7" s="1"/>
  <c r="E96" i="7"/>
  <c r="D96" i="7"/>
  <c r="C96" i="7"/>
  <c r="H96" i="7" s="1"/>
  <c r="A96" i="7"/>
  <c r="F95" i="7"/>
  <c r="G157" i="7" s="1"/>
  <c r="E95" i="7"/>
  <c r="D95" i="7"/>
  <c r="H95" i="7" s="1"/>
  <c r="C95" i="7"/>
  <c r="A95" i="7"/>
  <c r="F94" i="7"/>
  <c r="G156" i="7" s="1"/>
  <c r="E94" i="7"/>
  <c r="D94" i="7"/>
  <c r="C94" i="7"/>
  <c r="H94" i="7" s="1"/>
  <c r="A94" i="7"/>
  <c r="F93" i="7"/>
  <c r="G155" i="7" s="1"/>
  <c r="E93" i="7"/>
  <c r="D93" i="7"/>
  <c r="H93" i="7" s="1"/>
  <c r="C93" i="7"/>
  <c r="A93" i="7"/>
  <c r="F92" i="7"/>
  <c r="G154" i="7" s="1"/>
  <c r="E92" i="7"/>
  <c r="D92" i="7"/>
  <c r="C92" i="7"/>
  <c r="H92" i="7" s="1"/>
  <c r="A92" i="7"/>
  <c r="F91" i="7"/>
  <c r="G153" i="7" s="1"/>
  <c r="E91" i="7"/>
  <c r="D91" i="7"/>
  <c r="H91" i="7" s="1"/>
  <c r="C91" i="7"/>
  <c r="F90" i="7"/>
  <c r="G152" i="7" s="1"/>
  <c r="E90" i="7"/>
  <c r="D90" i="7"/>
  <c r="H90" i="7" s="1"/>
  <c r="C90" i="7"/>
  <c r="A90" i="7"/>
  <c r="F89" i="7"/>
  <c r="G151" i="7" s="1"/>
  <c r="E89" i="7"/>
  <c r="D89" i="7"/>
  <c r="C89" i="7"/>
  <c r="H89" i="7" s="1"/>
  <c r="A89" i="7"/>
  <c r="H87" i="7"/>
  <c r="I87" i="7" s="1"/>
  <c r="J87" i="7" s="1"/>
  <c r="A87" i="7"/>
  <c r="H86" i="7"/>
  <c r="I86" i="7" s="1"/>
  <c r="J86" i="7" s="1"/>
  <c r="A86" i="7"/>
  <c r="H85" i="7"/>
  <c r="I85" i="7" s="1"/>
  <c r="J85" i="7" s="1"/>
  <c r="A85" i="7"/>
  <c r="H84" i="7"/>
  <c r="I84" i="7" s="1"/>
  <c r="J84" i="7" s="1"/>
  <c r="A84" i="7"/>
  <c r="H83" i="7"/>
  <c r="I83" i="7" s="1"/>
  <c r="J83" i="7" s="1"/>
  <c r="A83" i="7"/>
  <c r="H82" i="7"/>
  <c r="I82" i="7" s="1"/>
  <c r="J82" i="7" s="1"/>
  <c r="A82" i="7"/>
  <c r="H81" i="7"/>
  <c r="I81" i="7" s="1"/>
  <c r="J81" i="7" s="1"/>
  <c r="A81" i="7"/>
  <c r="H80" i="7"/>
  <c r="I80" i="7" s="1"/>
  <c r="J80" i="7" s="1"/>
  <c r="A80" i="7"/>
  <c r="H79" i="7"/>
  <c r="I79" i="7" s="1"/>
  <c r="J79" i="7" s="1"/>
  <c r="A79" i="7"/>
  <c r="H78" i="7"/>
  <c r="I78" i="7" s="1"/>
  <c r="J78" i="7" s="1"/>
  <c r="A78" i="7"/>
  <c r="H77" i="7"/>
  <c r="I77" i="7" s="1"/>
  <c r="J77" i="7" s="1"/>
  <c r="A77" i="7"/>
  <c r="H76" i="7"/>
  <c r="I76" i="7" s="1"/>
  <c r="J76" i="7" s="1"/>
  <c r="A76" i="7"/>
  <c r="H75" i="7"/>
  <c r="I75" i="7" s="1"/>
  <c r="J75" i="7" s="1"/>
  <c r="A75" i="7"/>
  <c r="H74" i="7"/>
  <c r="I74" i="7" s="1"/>
  <c r="J74" i="7" s="1"/>
  <c r="A74" i="7"/>
  <c r="H73" i="7"/>
  <c r="I73" i="7" s="1"/>
  <c r="J73" i="7" s="1"/>
  <c r="A73" i="7"/>
  <c r="H72" i="7"/>
  <c r="I72" i="7" s="1"/>
  <c r="J72" i="7" s="1"/>
  <c r="A72" i="7"/>
  <c r="H71" i="7"/>
  <c r="I71" i="7" s="1"/>
  <c r="J71" i="7" s="1"/>
  <c r="A71" i="7"/>
  <c r="H62" i="7"/>
  <c r="G124" i="7" s="1"/>
  <c r="I124" i="7" s="1"/>
  <c r="J124" i="7" s="1"/>
  <c r="I61" i="7"/>
  <c r="J61" i="7" s="1"/>
  <c r="H61" i="7"/>
  <c r="G123" i="7" s="1"/>
  <c r="I123" i="7" s="1"/>
  <c r="J123" i="7" s="1"/>
  <c r="H60" i="7"/>
  <c r="G122" i="7" s="1"/>
  <c r="I122" i="7" s="1"/>
  <c r="J122" i="7" s="1"/>
  <c r="I58" i="7"/>
  <c r="J58" i="7" s="1"/>
  <c r="H58" i="7"/>
  <c r="G120" i="7" s="1"/>
  <c r="H57" i="7"/>
  <c r="G119" i="7" s="1"/>
  <c r="I56" i="7"/>
  <c r="J56" i="7" s="1"/>
  <c r="H56" i="7"/>
  <c r="G118" i="7" s="1"/>
  <c r="H55" i="7"/>
  <c r="G117" i="7" s="1"/>
  <c r="I54" i="7"/>
  <c r="J54" i="7" s="1"/>
  <c r="H54" i="7"/>
  <c r="G116" i="7" s="1"/>
  <c r="J52" i="7"/>
  <c r="I52" i="7"/>
  <c r="H49" i="7"/>
  <c r="H48" i="7"/>
  <c r="G109" i="7" s="1"/>
  <c r="H47" i="7"/>
  <c r="G108" i="7" s="1"/>
  <c r="H46" i="7"/>
  <c r="G114" i="7" s="1"/>
  <c r="H45" i="7"/>
  <c r="G113" i="7" s="1"/>
  <c r="H44" i="7"/>
  <c r="H43" i="7"/>
  <c r="I43" i="7" s="1"/>
  <c r="J43" i="7" s="1"/>
  <c r="I42" i="7"/>
  <c r="J42" i="7" s="1"/>
  <c r="H42" i="7"/>
  <c r="G107" i="7" s="1"/>
  <c r="H41" i="7"/>
  <c r="G106" i="7" s="1"/>
  <c r="I40" i="7"/>
  <c r="J40" i="7" s="1"/>
  <c r="H40" i="7"/>
  <c r="G104" i="7" s="1"/>
  <c r="H38" i="7"/>
  <c r="I38" i="7" s="1"/>
  <c r="J38" i="7" s="1"/>
  <c r="I37" i="7"/>
  <c r="J37" i="7" s="1"/>
  <c r="H37" i="7"/>
  <c r="I36" i="7"/>
  <c r="H36" i="7"/>
  <c r="H35" i="7"/>
  <c r="G99" i="7" s="1"/>
  <c r="I34" i="7"/>
  <c r="J34" i="7" s="1"/>
  <c r="H34" i="7"/>
  <c r="G98" i="7" s="1"/>
  <c r="H33" i="7"/>
  <c r="G97" i="7" s="1"/>
  <c r="I32" i="7"/>
  <c r="J32" i="7" s="1"/>
  <c r="H32" i="7"/>
  <c r="G96" i="7" s="1"/>
  <c r="H31" i="7"/>
  <c r="G95" i="7" s="1"/>
  <c r="I30" i="7"/>
  <c r="J30" i="7" s="1"/>
  <c r="H30" i="7"/>
  <c r="G94" i="7" s="1"/>
  <c r="H29" i="7"/>
  <c r="G93" i="7" s="1"/>
  <c r="I28" i="7"/>
  <c r="J28" i="7" s="1"/>
  <c r="H28" i="7"/>
  <c r="G92" i="7" s="1"/>
  <c r="H27" i="7"/>
  <c r="G91" i="7" s="1"/>
  <c r="I26" i="7"/>
  <c r="J26" i="7" s="1"/>
  <c r="H26" i="7"/>
  <c r="G90" i="7" s="1"/>
  <c r="H25" i="7"/>
  <c r="G89" i="7" s="1"/>
  <c r="I23" i="7"/>
  <c r="J23" i="7" s="1"/>
  <c r="H23" i="7"/>
  <c r="H22" i="7"/>
  <c r="I22" i="7" s="1"/>
  <c r="J22" i="7" s="1"/>
  <c r="I21" i="7"/>
  <c r="J21" i="7" s="1"/>
  <c r="H21" i="7"/>
  <c r="H20" i="7"/>
  <c r="I20" i="7" s="1"/>
  <c r="J20" i="7" s="1"/>
  <c r="I19" i="7"/>
  <c r="J19" i="7" s="1"/>
  <c r="H19" i="7"/>
  <c r="H18" i="7"/>
  <c r="I18" i="7" s="1"/>
  <c r="J18" i="7" s="1"/>
  <c r="I17" i="7"/>
  <c r="J17" i="7" s="1"/>
  <c r="H17" i="7"/>
  <c r="H16" i="7"/>
  <c r="I16" i="7" s="1"/>
  <c r="J16" i="7" s="1"/>
  <c r="I15" i="7"/>
  <c r="J15" i="7" s="1"/>
  <c r="H15" i="7"/>
  <c r="H14" i="7"/>
  <c r="I14" i="7" s="1"/>
  <c r="J14" i="7" s="1"/>
  <c r="I13" i="7"/>
  <c r="J13" i="7" s="1"/>
  <c r="H13" i="7"/>
  <c r="H12" i="7"/>
  <c r="I12" i="7" s="1"/>
  <c r="J12" i="7" s="1"/>
  <c r="I11" i="7"/>
  <c r="J11" i="7" s="1"/>
  <c r="H11" i="7"/>
  <c r="H10" i="7"/>
  <c r="I10" i="7" s="1"/>
  <c r="J10" i="7" s="1"/>
  <c r="I9" i="7"/>
  <c r="J9" i="7" s="1"/>
  <c r="H9" i="7"/>
  <c r="H8" i="7"/>
  <c r="I8" i="7" s="1"/>
  <c r="J8" i="7" s="1"/>
  <c r="I7" i="7"/>
  <c r="J7" i="7" s="1"/>
  <c r="H7" i="7"/>
  <c r="H1842" i="5"/>
  <c r="H1841" i="5"/>
  <c r="H1840" i="5"/>
  <c r="H1837" i="5"/>
  <c r="H1836" i="5"/>
  <c r="H1835" i="5"/>
  <c r="H1834" i="5"/>
  <c r="H1833" i="5"/>
  <c r="H1824" i="5"/>
  <c r="A1824" i="5"/>
  <c r="H1823" i="5"/>
  <c r="H1822" i="5"/>
  <c r="H1821" i="5"/>
  <c r="H1820" i="5"/>
  <c r="H1819" i="5"/>
  <c r="H1816" i="5"/>
  <c r="H1815" i="5"/>
  <c r="H1814" i="5"/>
  <c r="H1813" i="5"/>
  <c r="H1812" i="5"/>
  <c r="H1811" i="5"/>
  <c r="H1810" i="5"/>
  <c r="H1809" i="5"/>
  <c r="H1808" i="5"/>
  <c r="H1807" i="5"/>
  <c r="H1806" i="5"/>
  <c r="H1805" i="5"/>
  <c r="H1802" i="5"/>
  <c r="H1801" i="5"/>
  <c r="H1800" i="5"/>
  <c r="H1799" i="5"/>
  <c r="H1798" i="5"/>
  <c r="H1797" i="5"/>
  <c r="H1796" i="5"/>
  <c r="H1795" i="5"/>
  <c r="H1794" i="5"/>
  <c r="H1793" i="5"/>
  <c r="H1792" i="5"/>
  <c r="H1791" i="5"/>
  <c r="H1790" i="5"/>
  <c r="H1789" i="5"/>
  <c r="H1788" i="5"/>
  <c r="H1787" i="5"/>
  <c r="H1786" i="5"/>
  <c r="H1739" i="5"/>
  <c r="G1842" i="5" s="1"/>
  <c r="H1738" i="5"/>
  <c r="G1841" i="5" s="1"/>
  <c r="I1841" i="5" s="1"/>
  <c r="J1841" i="5" s="1"/>
  <c r="H1737" i="5"/>
  <c r="G1840" i="5" s="1"/>
  <c r="H1734" i="5"/>
  <c r="G1837" i="5" s="1"/>
  <c r="I1837" i="5" s="1"/>
  <c r="J1837" i="5" s="1"/>
  <c r="H1733" i="5"/>
  <c r="G1836" i="5" s="1"/>
  <c r="H1732" i="5"/>
  <c r="G1835" i="5" s="1"/>
  <c r="I1835" i="5" s="1"/>
  <c r="J1835" i="5" s="1"/>
  <c r="H1731" i="5"/>
  <c r="G1834" i="5" s="1"/>
  <c r="H1730" i="5"/>
  <c r="G1833" i="5" s="1"/>
  <c r="H1720" i="5"/>
  <c r="G1824" i="5" s="1"/>
  <c r="H1719" i="5"/>
  <c r="G1823" i="5" s="1"/>
  <c r="I1823" i="5" s="1"/>
  <c r="J1823" i="5" s="1"/>
  <c r="H1718" i="5"/>
  <c r="G1822" i="5" s="1"/>
  <c r="H1717" i="5"/>
  <c r="G1821" i="5" s="1"/>
  <c r="I1821" i="5" s="1"/>
  <c r="J1821" i="5" s="1"/>
  <c r="H1716" i="5"/>
  <c r="G1820" i="5" s="1"/>
  <c r="H1715" i="5"/>
  <c r="G1819" i="5" s="1"/>
  <c r="I1819" i="5" s="1"/>
  <c r="J1819" i="5" s="1"/>
  <c r="H1712" i="5"/>
  <c r="G1816" i="5" s="1"/>
  <c r="H1711" i="5"/>
  <c r="G1815" i="5" s="1"/>
  <c r="I1815" i="5" s="1"/>
  <c r="J1815" i="5" s="1"/>
  <c r="H1710" i="5"/>
  <c r="G1814" i="5" s="1"/>
  <c r="H1709" i="5"/>
  <c r="G1813" i="5" s="1"/>
  <c r="I1813" i="5" s="1"/>
  <c r="J1813" i="5" s="1"/>
  <c r="H1708" i="5"/>
  <c r="G1812" i="5" s="1"/>
  <c r="H1707" i="5"/>
  <c r="G1811" i="5" s="1"/>
  <c r="I1811" i="5" s="1"/>
  <c r="J1811" i="5" s="1"/>
  <c r="H1706" i="5"/>
  <c r="G1810" i="5" s="1"/>
  <c r="H1705" i="5"/>
  <c r="G1809" i="5" s="1"/>
  <c r="I1809" i="5" s="1"/>
  <c r="J1809" i="5" s="1"/>
  <c r="H1704" i="5"/>
  <c r="G1808" i="5" s="1"/>
  <c r="H1703" i="5"/>
  <c r="G1807" i="5" s="1"/>
  <c r="I1807" i="5" s="1"/>
  <c r="J1807" i="5" s="1"/>
  <c r="H1702" i="5"/>
  <c r="G1806" i="5" s="1"/>
  <c r="H1701" i="5"/>
  <c r="G1805" i="5" s="1"/>
  <c r="I1805" i="5" s="1"/>
  <c r="J1805" i="5" s="1"/>
  <c r="H1698" i="5"/>
  <c r="G1802" i="5" s="1"/>
  <c r="H1697" i="5"/>
  <c r="G1801" i="5" s="1"/>
  <c r="I1801" i="5" s="1"/>
  <c r="J1801" i="5" s="1"/>
  <c r="H1696" i="5"/>
  <c r="G1800" i="5" s="1"/>
  <c r="H1695" i="5"/>
  <c r="G1799" i="5" s="1"/>
  <c r="I1799" i="5" s="1"/>
  <c r="J1799" i="5" s="1"/>
  <c r="H1694" i="5"/>
  <c r="G1798" i="5" s="1"/>
  <c r="H1693" i="5"/>
  <c r="G1797" i="5" s="1"/>
  <c r="I1797" i="5" s="1"/>
  <c r="J1797" i="5" s="1"/>
  <c r="H1692" i="5"/>
  <c r="G1796" i="5" s="1"/>
  <c r="H1691" i="5"/>
  <c r="G1795" i="5" s="1"/>
  <c r="I1795" i="5" s="1"/>
  <c r="J1795" i="5" s="1"/>
  <c r="H1690" i="5"/>
  <c r="G1794" i="5" s="1"/>
  <c r="H1689" i="5"/>
  <c r="G1793" i="5" s="1"/>
  <c r="I1793" i="5" s="1"/>
  <c r="J1793" i="5" s="1"/>
  <c r="H1688" i="5"/>
  <c r="G1792" i="5" s="1"/>
  <c r="H1687" i="5"/>
  <c r="G1791" i="5" s="1"/>
  <c r="I1791" i="5" s="1"/>
  <c r="J1791" i="5" s="1"/>
  <c r="H1686" i="5"/>
  <c r="G1790" i="5" s="1"/>
  <c r="H1685" i="5"/>
  <c r="G1789" i="5" s="1"/>
  <c r="I1789" i="5" s="1"/>
  <c r="J1789" i="5" s="1"/>
  <c r="H1684" i="5"/>
  <c r="G1788" i="5" s="1"/>
  <c r="H1683" i="5"/>
  <c r="G1787" i="5" s="1"/>
  <c r="I1787" i="5" s="1"/>
  <c r="J1787" i="5" s="1"/>
  <c r="H1682" i="5"/>
  <c r="G1786" i="5" s="1"/>
  <c r="H1637" i="5"/>
  <c r="H1636" i="5"/>
  <c r="H1635" i="5"/>
  <c r="H1632" i="5"/>
  <c r="H1631" i="5"/>
  <c r="H1630" i="5"/>
  <c r="H1629" i="5"/>
  <c r="H1628" i="5"/>
  <c r="H1617" i="5"/>
  <c r="A1617" i="5"/>
  <c r="H1616" i="5"/>
  <c r="H1615" i="5"/>
  <c r="H1614" i="5"/>
  <c r="H1613" i="5"/>
  <c r="H1612" i="5"/>
  <c r="H1609" i="5"/>
  <c r="G1712" i="5" s="1"/>
  <c r="H1608" i="5"/>
  <c r="G1711" i="5" s="1"/>
  <c r="I1711" i="5" s="1"/>
  <c r="J1711" i="5" s="1"/>
  <c r="H1607" i="5"/>
  <c r="G1710" i="5" s="1"/>
  <c r="H1606" i="5"/>
  <c r="G1709" i="5" s="1"/>
  <c r="I1709" i="5" s="1"/>
  <c r="J1709" i="5" s="1"/>
  <c r="H1605" i="5"/>
  <c r="G1708" i="5" s="1"/>
  <c r="H1604" i="5"/>
  <c r="G1707" i="5" s="1"/>
  <c r="I1707" i="5" s="1"/>
  <c r="J1707" i="5" s="1"/>
  <c r="H1603" i="5"/>
  <c r="G1706" i="5" s="1"/>
  <c r="H1602" i="5"/>
  <c r="G1705" i="5" s="1"/>
  <c r="I1705" i="5" s="1"/>
  <c r="J1705" i="5" s="1"/>
  <c r="H1601" i="5"/>
  <c r="G1704" i="5" s="1"/>
  <c r="H1600" i="5"/>
  <c r="G1703" i="5" s="1"/>
  <c r="I1703" i="5" s="1"/>
  <c r="J1703" i="5" s="1"/>
  <c r="H1599" i="5"/>
  <c r="G1702" i="5" s="1"/>
  <c r="H1598" i="5"/>
  <c r="G1701" i="5" s="1"/>
  <c r="I1701" i="5" s="1"/>
  <c r="J1701" i="5" s="1"/>
  <c r="H1595" i="5"/>
  <c r="G1698" i="5" s="1"/>
  <c r="H1594" i="5"/>
  <c r="G1697" i="5" s="1"/>
  <c r="I1697" i="5" s="1"/>
  <c r="J1697" i="5" s="1"/>
  <c r="H1593" i="5"/>
  <c r="G1696" i="5" s="1"/>
  <c r="H1592" i="5"/>
  <c r="G1695" i="5" s="1"/>
  <c r="I1695" i="5" s="1"/>
  <c r="J1695" i="5" s="1"/>
  <c r="H1591" i="5"/>
  <c r="G1694" i="5" s="1"/>
  <c r="H1590" i="5"/>
  <c r="G1693" i="5" s="1"/>
  <c r="I1693" i="5" s="1"/>
  <c r="J1693" i="5" s="1"/>
  <c r="H1589" i="5"/>
  <c r="G1692" i="5" s="1"/>
  <c r="H1588" i="5"/>
  <c r="G1691" i="5" s="1"/>
  <c r="I1691" i="5" s="1"/>
  <c r="J1691" i="5" s="1"/>
  <c r="H1587" i="5"/>
  <c r="G1690" i="5" s="1"/>
  <c r="H1586" i="5"/>
  <c r="G1689" i="5" s="1"/>
  <c r="I1689" i="5" s="1"/>
  <c r="J1689" i="5" s="1"/>
  <c r="H1585" i="5"/>
  <c r="G1688" i="5" s="1"/>
  <c r="H1584" i="5"/>
  <c r="G1687" i="5" s="1"/>
  <c r="I1687" i="5" s="1"/>
  <c r="J1687" i="5" s="1"/>
  <c r="H1583" i="5"/>
  <c r="G1686" i="5" s="1"/>
  <c r="H1582" i="5"/>
  <c r="H1581" i="5"/>
  <c r="G1684" i="5" s="1"/>
  <c r="H1580" i="5"/>
  <c r="H1579" i="5"/>
  <c r="G1682" i="5" s="1"/>
  <c r="H1533" i="5"/>
  <c r="I1532" i="5"/>
  <c r="J1532" i="5" s="1"/>
  <c r="H1532" i="5"/>
  <c r="G1636" i="5" s="1"/>
  <c r="I1531" i="5"/>
  <c r="J1531" i="5" s="1"/>
  <c r="H1531" i="5"/>
  <c r="G1635" i="5" s="1"/>
  <c r="H1528" i="5"/>
  <c r="G1632" i="5" s="1"/>
  <c r="H1527" i="5"/>
  <c r="H1526" i="5"/>
  <c r="G1630" i="5" s="1"/>
  <c r="H1525" i="5"/>
  <c r="H1524" i="5"/>
  <c r="G1628" i="5" s="1"/>
  <c r="H1514" i="5"/>
  <c r="G1617" i="5" s="1"/>
  <c r="H1513" i="5"/>
  <c r="G1616" i="5" s="1"/>
  <c r="I1616" i="5" s="1"/>
  <c r="J1616" i="5" s="1"/>
  <c r="A1513" i="5"/>
  <c r="A1616" i="5" s="1"/>
  <c r="A1719" i="5" s="1"/>
  <c r="H1512" i="5"/>
  <c r="A1512" i="5"/>
  <c r="H1511" i="5"/>
  <c r="G1615" i="5" s="1"/>
  <c r="H1510" i="5"/>
  <c r="G1614" i="5" s="1"/>
  <c r="I1614" i="5" s="1"/>
  <c r="J1614" i="5" s="1"/>
  <c r="H1509" i="5"/>
  <c r="G1613" i="5" s="1"/>
  <c r="H1508" i="5"/>
  <c r="G1612" i="5" s="1"/>
  <c r="I1612" i="5" s="1"/>
  <c r="J1612" i="5" s="1"/>
  <c r="H1505" i="5"/>
  <c r="G1609" i="5" s="1"/>
  <c r="H1504" i="5"/>
  <c r="G1608" i="5" s="1"/>
  <c r="I1608" i="5" s="1"/>
  <c r="J1608" i="5" s="1"/>
  <c r="H1503" i="5"/>
  <c r="G1607" i="5" s="1"/>
  <c r="H1502" i="5"/>
  <c r="G1606" i="5" s="1"/>
  <c r="H1501" i="5"/>
  <c r="G1605" i="5" s="1"/>
  <c r="I1605" i="5" s="1"/>
  <c r="J1605" i="5" s="1"/>
  <c r="H1500" i="5"/>
  <c r="G1604" i="5" s="1"/>
  <c r="H1499" i="5"/>
  <c r="G1603" i="5" s="1"/>
  <c r="I1603" i="5" s="1"/>
  <c r="J1603" i="5" s="1"/>
  <c r="H1498" i="5"/>
  <c r="G1602" i="5" s="1"/>
  <c r="H1497" i="5"/>
  <c r="G1601" i="5" s="1"/>
  <c r="I1601" i="5" s="1"/>
  <c r="J1601" i="5" s="1"/>
  <c r="H1496" i="5"/>
  <c r="G1600" i="5" s="1"/>
  <c r="H1495" i="5"/>
  <c r="G1599" i="5" s="1"/>
  <c r="I1599" i="5" s="1"/>
  <c r="J1599" i="5" s="1"/>
  <c r="H1494" i="5"/>
  <c r="G1598" i="5" s="1"/>
  <c r="H1491" i="5"/>
  <c r="G1595" i="5" s="1"/>
  <c r="I1595" i="5" s="1"/>
  <c r="J1595" i="5" s="1"/>
  <c r="H1490" i="5"/>
  <c r="G1594" i="5" s="1"/>
  <c r="H1489" i="5"/>
  <c r="G1593" i="5" s="1"/>
  <c r="I1593" i="5" s="1"/>
  <c r="J1593" i="5" s="1"/>
  <c r="H1488" i="5"/>
  <c r="G1592" i="5" s="1"/>
  <c r="H1487" i="5"/>
  <c r="G1591" i="5" s="1"/>
  <c r="I1591" i="5" s="1"/>
  <c r="J1591" i="5" s="1"/>
  <c r="H1486" i="5"/>
  <c r="G1590" i="5" s="1"/>
  <c r="H1485" i="5"/>
  <c r="G1589" i="5" s="1"/>
  <c r="I1589" i="5" s="1"/>
  <c r="J1589" i="5" s="1"/>
  <c r="H1484" i="5"/>
  <c r="G1588" i="5" s="1"/>
  <c r="H1483" i="5"/>
  <c r="G1587" i="5" s="1"/>
  <c r="I1587" i="5" s="1"/>
  <c r="J1587" i="5" s="1"/>
  <c r="H1482" i="5"/>
  <c r="H1481" i="5"/>
  <c r="G1585" i="5" s="1"/>
  <c r="I1585" i="5" s="1"/>
  <c r="J1585" i="5" s="1"/>
  <c r="H1480" i="5"/>
  <c r="H1479" i="5"/>
  <c r="G1583" i="5" s="1"/>
  <c r="I1583" i="5" s="1"/>
  <c r="J1583" i="5" s="1"/>
  <c r="H1478" i="5"/>
  <c r="H1477" i="5"/>
  <c r="G1581" i="5" s="1"/>
  <c r="I1581" i="5" s="1"/>
  <c r="J1581" i="5" s="1"/>
  <c r="H1476" i="5"/>
  <c r="G1580" i="5" s="1"/>
  <c r="H1475" i="5"/>
  <c r="G1579" i="5" s="1"/>
  <c r="I1579" i="5" s="1"/>
  <c r="J1579" i="5" s="1"/>
  <c r="H1427" i="5"/>
  <c r="H1426" i="5"/>
  <c r="H1425" i="5"/>
  <c r="G1533" i="5" s="1"/>
  <c r="H1422" i="5"/>
  <c r="G1528" i="5" s="1"/>
  <c r="I1528" i="5" s="1"/>
  <c r="J1528" i="5" s="1"/>
  <c r="A1422" i="5"/>
  <c r="A1528" i="5" s="1"/>
  <c r="A1632" i="5" s="1"/>
  <c r="A1734" i="5" s="1"/>
  <c r="A1837" i="5" s="1"/>
  <c r="H1421" i="5"/>
  <c r="G1527" i="5" s="1"/>
  <c r="A1421" i="5"/>
  <c r="A1527" i="5" s="1"/>
  <c r="A1631" i="5" s="1"/>
  <c r="A1733" i="5" s="1"/>
  <c r="A1836" i="5" s="1"/>
  <c r="H1420" i="5"/>
  <c r="G1526" i="5" s="1"/>
  <c r="I1526" i="5" s="1"/>
  <c r="J1526" i="5" s="1"/>
  <c r="A1420" i="5"/>
  <c r="A1526" i="5" s="1"/>
  <c r="A1630" i="5" s="1"/>
  <c r="A1732" i="5" s="1"/>
  <c r="A1835" i="5" s="1"/>
  <c r="H1419" i="5"/>
  <c r="G1525" i="5" s="1"/>
  <c r="A1419" i="5"/>
  <c r="A1525" i="5" s="1"/>
  <c r="A1629" i="5" s="1"/>
  <c r="A1731" i="5" s="1"/>
  <c r="A1834" i="5" s="1"/>
  <c r="H1418" i="5"/>
  <c r="G1524" i="5" s="1"/>
  <c r="I1524" i="5" s="1"/>
  <c r="J1524" i="5" s="1"/>
  <c r="A1418" i="5"/>
  <c r="A1524" i="5" s="1"/>
  <c r="A1628" i="5" s="1"/>
  <c r="A1730" i="5" s="1"/>
  <c r="A1833" i="5" s="1"/>
  <c r="H1408" i="5"/>
  <c r="G1513" i="5" s="1"/>
  <c r="I1513" i="5" s="1"/>
  <c r="J1513" i="5" s="1"/>
  <c r="H1407" i="5"/>
  <c r="G1512" i="5" s="1"/>
  <c r="H1406" i="5"/>
  <c r="G1511" i="5" s="1"/>
  <c r="I1511" i="5" s="1"/>
  <c r="J1511" i="5" s="1"/>
  <c r="H1405" i="5"/>
  <c r="G1510" i="5" s="1"/>
  <c r="H1404" i="5"/>
  <c r="G1509" i="5" s="1"/>
  <c r="I1509" i="5" s="1"/>
  <c r="J1509" i="5" s="1"/>
  <c r="A1404" i="5"/>
  <c r="A1509" i="5" s="1"/>
  <c r="A1613" i="5" s="1"/>
  <c r="H1403" i="5"/>
  <c r="G1508" i="5" s="1"/>
  <c r="H1400" i="5"/>
  <c r="G1505" i="5" s="1"/>
  <c r="I1505" i="5" s="1"/>
  <c r="J1505" i="5" s="1"/>
  <c r="H1399" i="5"/>
  <c r="G1504" i="5" s="1"/>
  <c r="H1398" i="5"/>
  <c r="G1503" i="5" s="1"/>
  <c r="I1503" i="5" s="1"/>
  <c r="J1503" i="5" s="1"/>
  <c r="H1397" i="5"/>
  <c r="G1502" i="5" s="1"/>
  <c r="H1396" i="5"/>
  <c r="G1501" i="5" s="1"/>
  <c r="I1501" i="5" s="1"/>
  <c r="J1501" i="5" s="1"/>
  <c r="H1395" i="5"/>
  <c r="G1500" i="5" s="1"/>
  <c r="H1394" i="5"/>
  <c r="G1499" i="5" s="1"/>
  <c r="I1499" i="5" s="1"/>
  <c r="J1499" i="5" s="1"/>
  <c r="H1393" i="5"/>
  <c r="G1498" i="5" s="1"/>
  <c r="H1392" i="5"/>
  <c r="G1497" i="5" s="1"/>
  <c r="I1497" i="5" s="1"/>
  <c r="J1497" i="5" s="1"/>
  <c r="H1391" i="5"/>
  <c r="G1496" i="5" s="1"/>
  <c r="H1390" i="5"/>
  <c r="G1495" i="5" s="1"/>
  <c r="H1389" i="5"/>
  <c r="G1494" i="5" s="1"/>
  <c r="H1386" i="5"/>
  <c r="G1491" i="5" s="1"/>
  <c r="H1385" i="5"/>
  <c r="G1490" i="5" s="1"/>
  <c r="H1384" i="5"/>
  <c r="G1489" i="5" s="1"/>
  <c r="H1383" i="5"/>
  <c r="G1488" i="5" s="1"/>
  <c r="H1382" i="5"/>
  <c r="G1487" i="5" s="1"/>
  <c r="H1381" i="5"/>
  <c r="G1486" i="5" s="1"/>
  <c r="H1380" i="5"/>
  <c r="G1485" i="5" s="1"/>
  <c r="H1379" i="5"/>
  <c r="G1484" i="5" s="1"/>
  <c r="I1484" i="5" s="1"/>
  <c r="J1484" i="5" s="1"/>
  <c r="H1378" i="5"/>
  <c r="G1483" i="5" s="1"/>
  <c r="H1377" i="5"/>
  <c r="G1482" i="5" s="1"/>
  <c r="H1376" i="5"/>
  <c r="G1481" i="5" s="1"/>
  <c r="I1481" i="5" s="1"/>
  <c r="J1481" i="5" s="1"/>
  <c r="H1375" i="5"/>
  <c r="G1480" i="5" s="1"/>
  <c r="H1374" i="5"/>
  <c r="G1479" i="5" s="1"/>
  <c r="I1479" i="5" s="1"/>
  <c r="J1479" i="5" s="1"/>
  <c r="H1373" i="5"/>
  <c r="G1478" i="5" s="1"/>
  <c r="H1372" i="5"/>
  <c r="H1371" i="5"/>
  <c r="G1476" i="5" s="1"/>
  <c r="I1476" i="5" s="1"/>
  <c r="J1476" i="5" s="1"/>
  <c r="H1370" i="5"/>
  <c r="H1320" i="5"/>
  <c r="G1427" i="5" s="1"/>
  <c r="I1427" i="5" s="1"/>
  <c r="J1427" i="5" s="1"/>
  <c r="G1320" i="5"/>
  <c r="I1320" i="5" s="1"/>
  <c r="J1320" i="5" s="1"/>
  <c r="H1319" i="5"/>
  <c r="H1318" i="5"/>
  <c r="G1425" i="5" s="1"/>
  <c r="I1425" i="5" s="1"/>
  <c r="J1425" i="5" s="1"/>
  <c r="G1318" i="5"/>
  <c r="I1318" i="5" s="1"/>
  <c r="J1318" i="5" s="1"/>
  <c r="H1315" i="5"/>
  <c r="H1314" i="5"/>
  <c r="H1313" i="5"/>
  <c r="H1312" i="5"/>
  <c r="G1419" i="5" s="1"/>
  <c r="I1419" i="5" s="1"/>
  <c r="J1419" i="5" s="1"/>
  <c r="H1311" i="5"/>
  <c r="H1305" i="5"/>
  <c r="A1305" i="5"/>
  <c r="H1304" i="5"/>
  <c r="A1304" i="5"/>
  <c r="H1303" i="5"/>
  <c r="A1303" i="5"/>
  <c r="H1302" i="5"/>
  <c r="A1302" i="5"/>
  <c r="H1301" i="5"/>
  <c r="G1406" i="5" s="1"/>
  <c r="A1301" i="5"/>
  <c r="A1406" i="5" s="1"/>
  <c r="A1511" i="5" s="1"/>
  <c r="A1615" i="5" s="1"/>
  <c r="H1300" i="5"/>
  <c r="G1405" i="5" s="1"/>
  <c r="I1405" i="5" s="1"/>
  <c r="J1405" i="5" s="1"/>
  <c r="A1300" i="5"/>
  <c r="A1405" i="5" s="1"/>
  <c r="A1510" i="5" s="1"/>
  <c r="A1614" i="5" s="1"/>
  <c r="H1299" i="5"/>
  <c r="G1404" i="5" s="1"/>
  <c r="H1298" i="5"/>
  <c r="G1403" i="5" s="1"/>
  <c r="I1403" i="5" s="1"/>
  <c r="J1403" i="5" s="1"/>
  <c r="A1298" i="5"/>
  <c r="A1403" i="5" s="1"/>
  <c r="A1508" i="5" s="1"/>
  <c r="A1612" i="5" s="1"/>
  <c r="H1295" i="5"/>
  <c r="G1400" i="5" s="1"/>
  <c r="H1294" i="5"/>
  <c r="G1399" i="5" s="1"/>
  <c r="I1399" i="5" s="1"/>
  <c r="J1399" i="5" s="1"/>
  <c r="H1293" i="5"/>
  <c r="G1398" i="5" s="1"/>
  <c r="H1292" i="5"/>
  <c r="G1397" i="5" s="1"/>
  <c r="I1397" i="5" s="1"/>
  <c r="J1397" i="5" s="1"/>
  <c r="H1291" i="5"/>
  <c r="G1396" i="5" s="1"/>
  <c r="H1290" i="5"/>
  <c r="G1395" i="5" s="1"/>
  <c r="I1395" i="5" s="1"/>
  <c r="J1395" i="5" s="1"/>
  <c r="H1289" i="5"/>
  <c r="G1394" i="5" s="1"/>
  <c r="H1288" i="5"/>
  <c r="G1393" i="5" s="1"/>
  <c r="I1393" i="5" s="1"/>
  <c r="J1393" i="5" s="1"/>
  <c r="H1287" i="5"/>
  <c r="G1392" i="5" s="1"/>
  <c r="H1286" i="5"/>
  <c r="G1391" i="5" s="1"/>
  <c r="I1391" i="5" s="1"/>
  <c r="J1391" i="5" s="1"/>
  <c r="H1285" i="5"/>
  <c r="G1390" i="5" s="1"/>
  <c r="H1284" i="5"/>
  <c r="G1389" i="5" s="1"/>
  <c r="I1389" i="5" s="1"/>
  <c r="J1389" i="5" s="1"/>
  <c r="H1281" i="5"/>
  <c r="G1386" i="5" s="1"/>
  <c r="H1280" i="5"/>
  <c r="G1385" i="5" s="1"/>
  <c r="I1385" i="5" s="1"/>
  <c r="J1385" i="5" s="1"/>
  <c r="H1279" i="5"/>
  <c r="G1384" i="5" s="1"/>
  <c r="H1278" i="5"/>
  <c r="G1383" i="5" s="1"/>
  <c r="I1383" i="5" s="1"/>
  <c r="J1383" i="5" s="1"/>
  <c r="H1277" i="5"/>
  <c r="G1382" i="5" s="1"/>
  <c r="H1276" i="5"/>
  <c r="G1381" i="5" s="1"/>
  <c r="I1381" i="5" s="1"/>
  <c r="J1381" i="5" s="1"/>
  <c r="H1275" i="5"/>
  <c r="G1380" i="5" s="1"/>
  <c r="H1274" i="5"/>
  <c r="G1379" i="5" s="1"/>
  <c r="I1379" i="5" s="1"/>
  <c r="J1379" i="5" s="1"/>
  <c r="H1273" i="5"/>
  <c r="G1378" i="5" s="1"/>
  <c r="H1272" i="5"/>
  <c r="G1377" i="5" s="1"/>
  <c r="I1377" i="5" s="1"/>
  <c r="J1377" i="5" s="1"/>
  <c r="H1271" i="5"/>
  <c r="G1376" i="5" s="1"/>
  <c r="H1270" i="5"/>
  <c r="G1375" i="5" s="1"/>
  <c r="I1375" i="5" s="1"/>
  <c r="J1375" i="5" s="1"/>
  <c r="H1269" i="5"/>
  <c r="G1374" i="5" s="1"/>
  <c r="H1268" i="5"/>
  <c r="G1373" i="5" s="1"/>
  <c r="I1373" i="5" s="1"/>
  <c r="J1373" i="5" s="1"/>
  <c r="H1267" i="5"/>
  <c r="G1372" i="5" s="1"/>
  <c r="H1266" i="5"/>
  <c r="G1371" i="5" s="1"/>
  <c r="I1371" i="5" s="1"/>
  <c r="J1371" i="5" s="1"/>
  <c r="H1265" i="5"/>
  <c r="G1370" i="5" s="1"/>
  <c r="I1216" i="5"/>
  <c r="J1216" i="5" s="1"/>
  <c r="H1216" i="5"/>
  <c r="I1215" i="5"/>
  <c r="J1215" i="5" s="1"/>
  <c r="H1215" i="5"/>
  <c r="I1214" i="5"/>
  <c r="J1214" i="5" s="1"/>
  <c r="H1214" i="5"/>
  <c r="I1211" i="5"/>
  <c r="J1211" i="5" s="1"/>
  <c r="H1211" i="5"/>
  <c r="G1315" i="5" s="1"/>
  <c r="H1210" i="5"/>
  <c r="G1314" i="5" s="1"/>
  <c r="I1209" i="5"/>
  <c r="J1209" i="5" s="1"/>
  <c r="H1209" i="5"/>
  <c r="G1313" i="5" s="1"/>
  <c r="H1208" i="5"/>
  <c r="G1312" i="5" s="1"/>
  <c r="I1207" i="5"/>
  <c r="J1207" i="5" s="1"/>
  <c r="H1207" i="5"/>
  <c r="G1311" i="5" s="1"/>
  <c r="H1201" i="5"/>
  <c r="G1305" i="5" s="1"/>
  <c r="I1200" i="5"/>
  <c r="J1200" i="5" s="1"/>
  <c r="H1200" i="5"/>
  <c r="G1304" i="5" s="1"/>
  <c r="I1304" i="5" s="1"/>
  <c r="J1304" i="5" s="1"/>
  <c r="H1199" i="5"/>
  <c r="G1303" i="5" s="1"/>
  <c r="I1198" i="5"/>
  <c r="J1198" i="5" s="1"/>
  <c r="H1198" i="5"/>
  <c r="G1302" i="5" s="1"/>
  <c r="I1302" i="5" s="1"/>
  <c r="J1302" i="5" s="1"/>
  <c r="H1197" i="5"/>
  <c r="G1301" i="5" s="1"/>
  <c r="I1196" i="5"/>
  <c r="J1196" i="5" s="1"/>
  <c r="H1196" i="5"/>
  <c r="G1300" i="5" s="1"/>
  <c r="I1300" i="5" s="1"/>
  <c r="J1300" i="5" s="1"/>
  <c r="H1195" i="5"/>
  <c r="G1298" i="5" s="1"/>
  <c r="I1298" i="5" s="1"/>
  <c r="J1298" i="5" s="1"/>
  <c r="I1192" i="5"/>
  <c r="J1192" i="5" s="1"/>
  <c r="H1192" i="5"/>
  <c r="G1295" i="5" s="1"/>
  <c r="I1191" i="5"/>
  <c r="J1191" i="5" s="1"/>
  <c r="H1191" i="5"/>
  <c r="G1294" i="5" s="1"/>
  <c r="I1190" i="5"/>
  <c r="J1190" i="5" s="1"/>
  <c r="H1190" i="5"/>
  <c r="G1293" i="5" s="1"/>
  <c r="I1189" i="5"/>
  <c r="J1189" i="5" s="1"/>
  <c r="H1189" i="5"/>
  <c r="G1292" i="5" s="1"/>
  <c r="I1188" i="5"/>
  <c r="J1188" i="5" s="1"/>
  <c r="H1188" i="5"/>
  <c r="G1291" i="5" s="1"/>
  <c r="I1187" i="5"/>
  <c r="J1187" i="5" s="1"/>
  <c r="H1187" i="5"/>
  <c r="G1290" i="5" s="1"/>
  <c r="I1186" i="5"/>
  <c r="J1186" i="5" s="1"/>
  <c r="H1186" i="5"/>
  <c r="G1289" i="5" s="1"/>
  <c r="I1289" i="5" s="1"/>
  <c r="J1289" i="5" s="1"/>
  <c r="I1185" i="5"/>
  <c r="J1185" i="5" s="1"/>
  <c r="H1185" i="5"/>
  <c r="G1288" i="5" s="1"/>
  <c r="I1184" i="5"/>
  <c r="J1184" i="5" s="1"/>
  <c r="H1184" i="5"/>
  <c r="G1287" i="5" s="1"/>
  <c r="I1183" i="5"/>
  <c r="J1183" i="5" s="1"/>
  <c r="H1183" i="5"/>
  <c r="G1286" i="5" s="1"/>
  <c r="I1182" i="5"/>
  <c r="J1182" i="5" s="1"/>
  <c r="H1182" i="5"/>
  <c r="G1285" i="5" s="1"/>
  <c r="I1181" i="5"/>
  <c r="J1181" i="5" s="1"/>
  <c r="H1181" i="5"/>
  <c r="G1284" i="5" s="1"/>
  <c r="H1178" i="5"/>
  <c r="G1281" i="5" s="1"/>
  <c r="H1177" i="5"/>
  <c r="G1280" i="5" s="1"/>
  <c r="H1176" i="5"/>
  <c r="G1279" i="5" s="1"/>
  <c r="H1175" i="5"/>
  <c r="G1278" i="5" s="1"/>
  <c r="H1174" i="5"/>
  <c r="G1277" i="5" s="1"/>
  <c r="H1173" i="5"/>
  <c r="G1276" i="5" s="1"/>
  <c r="H1172" i="5"/>
  <c r="G1275" i="5" s="1"/>
  <c r="H1171" i="5"/>
  <c r="G1274" i="5" s="1"/>
  <c r="H1170" i="5"/>
  <c r="G1273" i="5" s="1"/>
  <c r="I1273" i="5" s="1"/>
  <c r="J1273" i="5" s="1"/>
  <c r="H1169" i="5"/>
  <c r="G1272" i="5" s="1"/>
  <c r="H1168" i="5"/>
  <c r="G1271" i="5" s="1"/>
  <c r="I1271" i="5" s="1"/>
  <c r="J1271" i="5" s="1"/>
  <c r="H1167" i="5"/>
  <c r="G1270" i="5" s="1"/>
  <c r="H1166" i="5"/>
  <c r="G1269" i="5" s="1"/>
  <c r="I1269" i="5" s="1"/>
  <c r="J1269" i="5" s="1"/>
  <c r="H1165" i="5"/>
  <c r="G1268" i="5" s="1"/>
  <c r="I1268" i="5" s="1"/>
  <c r="J1268" i="5" s="1"/>
  <c r="H1164" i="5"/>
  <c r="H1163" i="5"/>
  <c r="G1266" i="5" s="1"/>
  <c r="I1266" i="5" s="1"/>
  <c r="J1266" i="5" s="1"/>
  <c r="H1162" i="5"/>
  <c r="H1114" i="5"/>
  <c r="H1113" i="5"/>
  <c r="H1112" i="5"/>
  <c r="H1109" i="5"/>
  <c r="H1108" i="5"/>
  <c r="H1107" i="5"/>
  <c r="H1106" i="5"/>
  <c r="H1105" i="5"/>
  <c r="H1100" i="5"/>
  <c r="A1100" i="5"/>
  <c r="H1099" i="5"/>
  <c r="A1099" i="5"/>
  <c r="H1098" i="5"/>
  <c r="A1098" i="5"/>
  <c r="H1097" i="5"/>
  <c r="H1096" i="5"/>
  <c r="H1095" i="5"/>
  <c r="H1094" i="5"/>
  <c r="H1093" i="5"/>
  <c r="A1093" i="5"/>
  <c r="H1090" i="5"/>
  <c r="H1089" i="5"/>
  <c r="H1088" i="5"/>
  <c r="H1087" i="5"/>
  <c r="H1086" i="5"/>
  <c r="H1085" i="5"/>
  <c r="H1084" i="5"/>
  <c r="H1083" i="5"/>
  <c r="H1082" i="5"/>
  <c r="H1081" i="5"/>
  <c r="H1080" i="5"/>
  <c r="H1079" i="5"/>
  <c r="H1078" i="5"/>
  <c r="H1075" i="5"/>
  <c r="G1178" i="5" s="1"/>
  <c r="I1178" i="5" s="1"/>
  <c r="J1178" i="5" s="1"/>
  <c r="A1075" i="5"/>
  <c r="A1178" i="5" s="1"/>
  <c r="A1281" i="5" s="1"/>
  <c r="A1386" i="5" s="1"/>
  <c r="A1491" i="5" s="1"/>
  <c r="A1595" i="5" s="1"/>
  <c r="A1698" i="5" s="1"/>
  <c r="A1802" i="5" s="1"/>
  <c r="H1074" i="5"/>
  <c r="G1177" i="5" s="1"/>
  <c r="H1073" i="5"/>
  <c r="G1176" i="5" s="1"/>
  <c r="I1176" i="5" s="1"/>
  <c r="J1176" i="5" s="1"/>
  <c r="H1072" i="5"/>
  <c r="G1175" i="5" s="1"/>
  <c r="H1071" i="5"/>
  <c r="G1174" i="5" s="1"/>
  <c r="I1174" i="5" s="1"/>
  <c r="J1174" i="5" s="1"/>
  <c r="H1070" i="5"/>
  <c r="G1173" i="5" s="1"/>
  <c r="H1069" i="5"/>
  <c r="G1172" i="5" s="1"/>
  <c r="I1172" i="5" s="1"/>
  <c r="J1172" i="5" s="1"/>
  <c r="H1068" i="5"/>
  <c r="G1171" i="5" s="1"/>
  <c r="H1067" i="5"/>
  <c r="G1170" i="5" s="1"/>
  <c r="I1170" i="5" s="1"/>
  <c r="J1170" i="5" s="1"/>
  <c r="H1066" i="5"/>
  <c r="G1169" i="5" s="1"/>
  <c r="H1065" i="5"/>
  <c r="G1168" i="5" s="1"/>
  <c r="H1064" i="5"/>
  <c r="G1167" i="5" s="1"/>
  <c r="I1167" i="5" s="1"/>
  <c r="J1167" i="5" s="1"/>
  <c r="H1063" i="5"/>
  <c r="G1166" i="5" s="1"/>
  <c r="H1062" i="5"/>
  <c r="G1165" i="5" s="1"/>
  <c r="I1165" i="5" s="1"/>
  <c r="J1165" i="5" s="1"/>
  <c r="H1061" i="5"/>
  <c r="G1164" i="5" s="1"/>
  <c r="H1060" i="5"/>
  <c r="G1163" i="5" s="1"/>
  <c r="I1163" i="5" s="1"/>
  <c r="J1163" i="5" s="1"/>
  <c r="H1059" i="5"/>
  <c r="G1162" i="5" s="1"/>
  <c r="H1011" i="5"/>
  <c r="G1114" i="5" s="1"/>
  <c r="H1010" i="5"/>
  <c r="G1113" i="5" s="1"/>
  <c r="H1009" i="5"/>
  <c r="G1112" i="5" s="1"/>
  <c r="H1006" i="5"/>
  <c r="G1109" i="5" s="1"/>
  <c r="H1005" i="5"/>
  <c r="G1108" i="5" s="1"/>
  <c r="H1004" i="5"/>
  <c r="G1107" i="5" s="1"/>
  <c r="H1003" i="5"/>
  <c r="G1106" i="5" s="1"/>
  <c r="H1002" i="5"/>
  <c r="G1105" i="5" s="1"/>
  <c r="H997" i="5"/>
  <c r="G1100" i="5" s="1"/>
  <c r="H996" i="5"/>
  <c r="G1099" i="5" s="1"/>
  <c r="I1099" i="5" s="1"/>
  <c r="J1099" i="5" s="1"/>
  <c r="H995" i="5"/>
  <c r="H994" i="5"/>
  <c r="G1098" i="5" s="1"/>
  <c r="H993" i="5"/>
  <c r="G1097" i="5" s="1"/>
  <c r="I1097" i="5" s="1"/>
  <c r="J1097" i="5" s="1"/>
  <c r="A993" i="5"/>
  <c r="A1097" i="5" s="1"/>
  <c r="H992" i="5"/>
  <c r="G1096" i="5" s="1"/>
  <c r="H991" i="5"/>
  <c r="G1095" i="5" s="1"/>
  <c r="I1095" i="5" s="1"/>
  <c r="J1095" i="5" s="1"/>
  <c r="H990" i="5"/>
  <c r="G1094" i="5" s="1"/>
  <c r="H989" i="5"/>
  <c r="G1093" i="5" s="1"/>
  <c r="I1093" i="5" s="1"/>
  <c r="J1093" i="5" s="1"/>
  <c r="H986" i="5"/>
  <c r="G1090" i="5" s="1"/>
  <c r="I1090" i="5" s="1"/>
  <c r="J1090" i="5" s="1"/>
  <c r="H985" i="5"/>
  <c r="G1089" i="5" s="1"/>
  <c r="H984" i="5"/>
  <c r="G1088" i="5" s="1"/>
  <c r="I1088" i="5" s="1"/>
  <c r="J1088" i="5" s="1"/>
  <c r="H983" i="5"/>
  <c r="G1087" i="5" s="1"/>
  <c r="H982" i="5"/>
  <c r="G1086" i="5" s="1"/>
  <c r="I1086" i="5" s="1"/>
  <c r="J1086" i="5" s="1"/>
  <c r="H981" i="5"/>
  <c r="G1085" i="5" s="1"/>
  <c r="H980" i="5"/>
  <c r="G1084" i="5" s="1"/>
  <c r="I1084" i="5" s="1"/>
  <c r="J1084" i="5" s="1"/>
  <c r="H979" i="5"/>
  <c r="G1083" i="5" s="1"/>
  <c r="H978" i="5"/>
  <c r="G1082" i="5" s="1"/>
  <c r="I1082" i="5" s="1"/>
  <c r="J1082" i="5" s="1"/>
  <c r="H977" i="5"/>
  <c r="G1081" i="5" s="1"/>
  <c r="H976" i="5"/>
  <c r="G1080" i="5" s="1"/>
  <c r="I1080" i="5" s="1"/>
  <c r="J1080" i="5" s="1"/>
  <c r="H975" i="5"/>
  <c r="G1079" i="5" s="1"/>
  <c r="H974" i="5"/>
  <c r="G1078" i="5" s="1"/>
  <c r="I1078" i="5" s="1"/>
  <c r="J1078" i="5" s="1"/>
  <c r="H971" i="5"/>
  <c r="G1075" i="5" s="1"/>
  <c r="H970" i="5"/>
  <c r="H969" i="5"/>
  <c r="G1073" i="5" s="1"/>
  <c r="H968" i="5"/>
  <c r="H967" i="5"/>
  <c r="G1071" i="5" s="1"/>
  <c r="H966" i="5"/>
  <c r="H965" i="5"/>
  <c r="G1069" i="5" s="1"/>
  <c r="H964" i="5"/>
  <c r="H963" i="5"/>
  <c r="G1067" i="5" s="1"/>
  <c r="A963" i="5"/>
  <c r="A1067" i="5" s="1"/>
  <c r="A1170" i="5" s="1"/>
  <c r="A1273" i="5" s="1"/>
  <c r="A1378" i="5" s="1"/>
  <c r="A1483" i="5" s="1"/>
  <c r="A1587" i="5" s="1"/>
  <c r="A1690" i="5" s="1"/>
  <c r="A1794" i="5" s="1"/>
  <c r="H962" i="5"/>
  <c r="G1066" i="5" s="1"/>
  <c r="I1066" i="5" s="1"/>
  <c r="J1066" i="5" s="1"/>
  <c r="H961" i="5"/>
  <c r="G1065" i="5" s="1"/>
  <c r="A961" i="5"/>
  <c r="A1065" i="5" s="1"/>
  <c r="A1168" i="5" s="1"/>
  <c r="A1271" i="5" s="1"/>
  <c r="A1376" i="5" s="1"/>
  <c r="A1481" i="5" s="1"/>
  <c r="A1585" i="5" s="1"/>
  <c r="A1688" i="5" s="1"/>
  <c r="A1792" i="5" s="1"/>
  <c r="H960" i="5"/>
  <c r="G1064" i="5" s="1"/>
  <c r="I1064" i="5" s="1"/>
  <c r="J1064" i="5" s="1"/>
  <c r="H959" i="5"/>
  <c r="G1063" i="5" s="1"/>
  <c r="H958" i="5"/>
  <c r="G1062" i="5" s="1"/>
  <c r="I1062" i="5" s="1"/>
  <c r="J1062" i="5" s="1"/>
  <c r="H957" i="5"/>
  <c r="G1061" i="5" s="1"/>
  <c r="H956" i="5"/>
  <c r="G1060" i="5" s="1"/>
  <c r="I1060" i="5" s="1"/>
  <c r="J1060" i="5" s="1"/>
  <c r="F955" i="5"/>
  <c r="E955" i="5"/>
  <c r="D955" i="5"/>
  <c r="C955" i="5"/>
  <c r="H955" i="5" s="1"/>
  <c r="I907" i="5"/>
  <c r="J907" i="5" s="1"/>
  <c r="H907" i="5"/>
  <c r="G1011" i="5" s="1"/>
  <c r="I1011" i="5" s="1"/>
  <c r="J1011" i="5" s="1"/>
  <c r="I906" i="5"/>
  <c r="J906" i="5" s="1"/>
  <c r="H906" i="5"/>
  <c r="G1010" i="5" s="1"/>
  <c r="I905" i="5"/>
  <c r="J905" i="5" s="1"/>
  <c r="H905" i="5"/>
  <c r="G1009" i="5" s="1"/>
  <c r="I1009" i="5" s="1"/>
  <c r="J1009" i="5" s="1"/>
  <c r="I902" i="5"/>
  <c r="J902" i="5" s="1"/>
  <c r="H902" i="5"/>
  <c r="G1006" i="5" s="1"/>
  <c r="I901" i="5"/>
  <c r="J901" i="5" s="1"/>
  <c r="H901" i="5"/>
  <c r="G1005" i="5" s="1"/>
  <c r="I1005" i="5" s="1"/>
  <c r="J1005" i="5" s="1"/>
  <c r="I900" i="5"/>
  <c r="J900" i="5" s="1"/>
  <c r="H900" i="5"/>
  <c r="G1004" i="5" s="1"/>
  <c r="I899" i="5"/>
  <c r="J899" i="5" s="1"/>
  <c r="H899" i="5"/>
  <c r="G1003" i="5" s="1"/>
  <c r="I1003" i="5" s="1"/>
  <c r="J1003" i="5" s="1"/>
  <c r="I898" i="5"/>
  <c r="J898" i="5" s="1"/>
  <c r="H898" i="5"/>
  <c r="G1002" i="5" s="1"/>
  <c r="H891" i="5"/>
  <c r="G993" i="5" s="1"/>
  <c r="H890" i="5"/>
  <c r="G992" i="5" s="1"/>
  <c r="I992" i="5" s="1"/>
  <c r="J992" i="5" s="1"/>
  <c r="A890" i="5"/>
  <c r="A992" i="5" s="1"/>
  <c r="A1096" i="5" s="1"/>
  <c r="H889" i="5"/>
  <c r="G991" i="5" s="1"/>
  <c r="H888" i="5"/>
  <c r="G990" i="5" s="1"/>
  <c r="I990" i="5" s="1"/>
  <c r="J990" i="5" s="1"/>
  <c r="H887" i="5"/>
  <c r="G989" i="5" s="1"/>
  <c r="H884" i="5"/>
  <c r="I883" i="5"/>
  <c r="J883" i="5" s="1"/>
  <c r="H883" i="5"/>
  <c r="I882" i="5"/>
  <c r="J882" i="5" s="1"/>
  <c r="H882" i="5"/>
  <c r="G986" i="5" s="1"/>
  <c r="I986" i="5" s="1"/>
  <c r="J986" i="5" s="1"/>
  <c r="I881" i="5"/>
  <c r="J881" i="5" s="1"/>
  <c r="H881" i="5"/>
  <c r="G985" i="5" s="1"/>
  <c r="I880" i="5"/>
  <c r="J880" i="5" s="1"/>
  <c r="H880" i="5"/>
  <c r="G984" i="5" s="1"/>
  <c r="I984" i="5" s="1"/>
  <c r="J984" i="5" s="1"/>
  <c r="I879" i="5"/>
  <c r="J879" i="5" s="1"/>
  <c r="H879" i="5"/>
  <c r="G983" i="5" s="1"/>
  <c r="A879" i="5"/>
  <c r="A983" i="5" s="1"/>
  <c r="A1087" i="5" s="1"/>
  <c r="A1189" i="5" s="1"/>
  <c r="A1292" i="5" s="1"/>
  <c r="A1397" i="5" s="1"/>
  <c r="A1502" i="5" s="1"/>
  <c r="A1606" i="5" s="1"/>
  <c r="A1709" i="5" s="1"/>
  <c r="A1813" i="5" s="1"/>
  <c r="I878" i="5"/>
  <c r="J878" i="5" s="1"/>
  <c r="H878" i="5"/>
  <c r="G982" i="5" s="1"/>
  <c r="I982" i="5" s="1"/>
  <c r="J982" i="5" s="1"/>
  <c r="I877" i="5"/>
  <c r="J877" i="5" s="1"/>
  <c r="H877" i="5"/>
  <c r="G981" i="5" s="1"/>
  <c r="I876" i="5"/>
  <c r="J876" i="5" s="1"/>
  <c r="H876" i="5"/>
  <c r="G980" i="5" s="1"/>
  <c r="I980" i="5" s="1"/>
  <c r="J980" i="5" s="1"/>
  <c r="I875" i="5"/>
  <c r="J875" i="5" s="1"/>
  <c r="H875" i="5"/>
  <c r="G979" i="5" s="1"/>
  <c r="I874" i="5"/>
  <c r="J874" i="5" s="1"/>
  <c r="H874" i="5"/>
  <c r="G978" i="5" s="1"/>
  <c r="I978" i="5" s="1"/>
  <c r="J978" i="5" s="1"/>
  <c r="I873" i="5"/>
  <c r="J873" i="5" s="1"/>
  <c r="H873" i="5"/>
  <c r="G977" i="5" s="1"/>
  <c r="I872" i="5"/>
  <c r="J872" i="5" s="1"/>
  <c r="H872" i="5"/>
  <c r="G976" i="5" s="1"/>
  <c r="I976" i="5" s="1"/>
  <c r="J976" i="5" s="1"/>
  <c r="I871" i="5"/>
  <c r="J871" i="5" s="1"/>
  <c r="H871" i="5"/>
  <c r="G975" i="5" s="1"/>
  <c r="I870" i="5"/>
  <c r="J870" i="5" s="1"/>
  <c r="H870" i="5"/>
  <c r="G974" i="5" s="1"/>
  <c r="I974" i="5" s="1"/>
  <c r="J974" i="5" s="1"/>
  <c r="I867" i="5"/>
  <c r="J867" i="5" s="1"/>
  <c r="H867" i="5"/>
  <c r="G971" i="5" s="1"/>
  <c r="H866" i="5"/>
  <c r="G970" i="5" s="1"/>
  <c r="H865" i="5"/>
  <c r="G969" i="5" s="1"/>
  <c r="I969" i="5" s="1"/>
  <c r="J969" i="5" s="1"/>
  <c r="H864" i="5"/>
  <c r="G968" i="5" s="1"/>
  <c r="H863" i="5"/>
  <c r="G967" i="5" s="1"/>
  <c r="H862" i="5"/>
  <c r="G966" i="5" s="1"/>
  <c r="H861" i="5"/>
  <c r="G965" i="5" s="1"/>
  <c r="H860" i="5"/>
  <c r="G964" i="5" s="1"/>
  <c r="H859" i="5"/>
  <c r="G963" i="5" s="1"/>
  <c r="I858" i="5"/>
  <c r="J858" i="5" s="1"/>
  <c r="H858" i="5"/>
  <c r="G962" i="5" s="1"/>
  <c r="I962" i="5" s="1"/>
  <c r="J962" i="5" s="1"/>
  <c r="I857" i="5"/>
  <c r="J857" i="5" s="1"/>
  <c r="H857" i="5"/>
  <c r="G961" i="5" s="1"/>
  <c r="H856" i="5"/>
  <c r="G960" i="5" s="1"/>
  <c r="I960" i="5" s="1"/>
  <c r="J960" i="5" s="1"/>
  <c r="H855" i="5"/>
  <c r="G959" i="5" s="1"/>
  <c r="H854" i="5"/>
  <c r="G958" i="5" s="1"/>
  <c r="I958" i="5" s="1"/>
  <c r="J958" i="5" s="1"/>
  <c r="H853" i="5"/>
  <c r="G957" i="5" s="1"/>
  <c r="H852" i="5"/>
  <c r="G956" i="5" s="1"/>
  <c r="I956" i="5" s="1"/>
  <c r="J956" i="5" s="1"/>
  <c r="H851" i="5"/>
  <c r="G955" i="5" s="1"/>
  <c r="H806" i="5"/>
  <c r="I806" i="5" s="1"/>
  <c r="J806" i="5" s="1"/>
  <c r="H805" i="5"/>
  <c r="I805" i="5" s="1"/>
  <c r="J805" i="5" s="1"/>
  <c r="H804" i="5"/>
  <c r="I804" i="5" s="1"/>
  <c r="J804" i="5" s="1"/>
  <c r="H801" i="5"/>
  <c r="I801" i="5" s="1"/>
  <c r="J801" i="5" s="1"/>
  <c r="H800" i="5"/>
  <c r="I800" i="5" s="1"/>
  <c r="J800" i="5" s="1"/>
  <c r="H799" i="5"/>
  <c r="I799" i="5" s="1"/>
  <c r="J799" i="5" s="1"/>
  <c r="H798" i="5"/>
  <c r="I798" i="5" s="1"/>
  <c r="J798" i="5" s="1"/>
  <c r="H797" i="5"/>
  <c r="I797" i="5" s="1"/>
  <c r="J797" i="5" s="1"/>
  <c r="H788" i="5"/>
  <c r="I788" i="5" s="1"/>
  <c r="J788" i="5" s="1"/>
  <c r="H787" i="5"/>
  <c r="I786" i="5"/>
  <c r="J786" i="5" s="1"/>
  <c r="H786" i="5"/>
  <c r="I785" i="5"/>
  <c r="J785" i="5" s="1"/>
  <c r="H785" i="5"/>
  <c r="I784" i="5"/>
  <c r="J784" i="5" s="1"/>
  <c r="H784" i="5"/>
  <c r="I781" i="5"/>
  <c r="J781" i="5" s="1"/>
  <c r="H781" i="5"/>
  <c r="I780" i="5"/>
  <c r="J780" i="5" s="1"/>
  <c r="H780" i="5"/>
  <c r="I779" i="5"/>
  <c r="J779" i="5" s="1"/>
  <c r="H779" i="5"/>
  <c r="I778" i="5"/>
  <c r="J778" i="5" s="1"/>
  <c r="H778" i="5"/>
  <c r="H777" i="5"/>
  <c r="H776" i="5"/>
  <c r="I776" i="5" s="1"/>
  <c r="J776" i="5" s="1"/>
  <c r="H775" i="5"/>
  <c r="I775" i="5" s="1"/>
  <c r="J775" i="5" s="1"/>
  <c r="H774" i="5"/>
  <c r="I774" i="5" s="1"/>
  <c r="J774" i="5" s="1"/>
  <c r="H773" i="5"/>
  <c r="I773" i="5" s="1"/>
  <c r="J773" i="5" s="1"/>
  <c r="H772" i="5"/>
  <c r="I772" i="5" s="1"/>
  <c r="J772" i="5" s="1"/>
  <c r="H771" i="5"/>
  <c r="I771" i="5" s="1"/>
  <c r="J771" i="5" s="1"/>
  <c r="I770" i="5"/>
  <c r="J770" i="5" s="1"/>
  <c r="H770" i="5"/>
  <c r="I769" i="5"/>
  <c r="J769" i="5" s="1"/>
  <c r="H769" i="5"/>
  <c r="I768" i="5"/>
  <c r="J768" i="5" s="1"/>
  <c r="H768" i="5"/>
  <c r="I765" i="5"/>
  <c r="J765" i="5" s="1"/>
  <c r="H765" i="5"/>
  <c r="I764" i="5"/>
  <c r="J764" i="5" s="1"/>
  <c r="H764" i="5"/>
  <c r="I763" i="5"/>
  <c r="J763" i="5" s="1"/>
  <c r="H763" i="5"/>
  <c r="I762" i="5"/>
  <c r="J762" i="5" s="1"/>
  <c r="H762" i="5"/>
  <c r="I761" i="5"/>
  <c r="J761" i="5" s="1"/>
  <c r="H761" i="5"/>
  <c r="I760" i="5"/>
  <c r="J760" i="5" s="1"/>
  <c r="H760" i="5"/>
  <c r="I759" i="5"/>
  <c r="J759" i="5" s="1"/>
  <c r="H759" i="5"/>
  <c r="I758" i="5"/>
  <c r="J758" i="5" s="1"/>
  <c r="H758" i="5"/>
  <c r="I757" i="5"/>
  <c r="J757" i="5" s="1"/>
  <c r="H757" i="5"/>
  <c r="I756" i="5"/>
  <c r="J756" i="5" s="1"/>
  <c r="H756" i="5"/>
  <c r="I755" i="5"/>
  <c r="J755" i="5" s="1"/>
  <c r="H755" i="5"/>
  <c r="I754" i="5"/>
  <c r="J754" i="5" s="1"/>
  <c r="H754" i="5"/>
  <c r="I753" i="5"/>
  <c r="J753" i="5" s="1"/>
  <c r="H753" i="5"/>
  <c r="I752" i="5"/>
  <c r="J752" i="5" s="1"/>
  <c r="H752" i="5"/>
  <c r="I751" i="5"/>
  <c r="J751" i="5" s="1"/>
  <c r="H751" i="5"/>
  <c r="I750" i="5"/>
  <c r="J750" i="5" s="1"/>
  <c r="H750" i="5"/>
  <c r="I749" i="5"/>
  <c r="J749" i="5" s="1"/>
  <c r="H749" i="5"/>
  <c r="I700" i="5"/>
  <c r="J700" i="5" s="1"/>
  <c r="H700" i="5"/>
  <c r="I699" i="5"/>
  <c r="J699" i="5" s="1"/>
  <c r="H699" i="5"/>
  <c r="I698" i="5"/>
  <c r="J698" i="5" s="1"/>
  <c r="H698" i="5"/>
  <c r="I695" i="5"/>
  <c r="J695" i="5" s="1"/>
  <c r="H695" i="5"/>
  <c r="I694" i="5"/>
  <c r="J694" i="5" s="1"/>
  <c r="H694" i="5"/>
  <c r="I693" i="5"/>
  <c r="J693" i="5" s="1"/>
  <c r="H693" i="5"/>
  <c r="I692" i="5"/>
  <c r="J692" i="5" s="1"/>
  <c r="H692" i="5"/>
  <c r="I691" i="5"/>
  <c r="J691" i="5" s="1"/>
  <c r="H691" i="5"/>
  <c r="I682" i="5"/>
  <c r="J682" i="5" s="1"/>
  <c r="H682" i="5"/>
  <c r="I681" i="5"/>
  <c r="J681" i="5" s="1"/>
  <c r="H681" i="5"/>
  <c r="I680" i="5"/>
  <c r="J680" i="5" s="1"/>
  <c r="H680" i="5"/>
  <c r="I679" i="5"/>
  <c r="J679" i="5" s="1"/>
  <c r="H679" i="5"/>
  <c r="I676" i="5"/>
  <c r="J676" i="5" s="1"/>
  <c r="H676" i="5"/>
  <c r="I675" i="5"/>
  <c r="J675" i="5" s="1"/>
  <c r="H675" i="5"/>
  <c r="I674" i="5"/>
  <c r="J674" i="5" s="1"/>
  <c r="H674" i="5"/>
  <c r="I673" i="5"/>
  <c r="J673" i="5" s="1"/>
  <c r="H673" i="5"/>
  <c r="I672" i="5"/>
  <c r="J672" i="5" s="1"/>
  <c r="H672" i="5"/>
  <c r="I671" i="5"/>
  <c r="J671" i="5" s="1"/>
  <c r="H671" i="5"/>
  <c r="I670" i="5"/>
  <c r="J670" i="5" s="1"/>
  <c r="H670" i="5"/>
  <c r="I669" i="5"/>
  <c r="J669" i="5" s="1"/>
  <c r="H669" i="5"/>
  <c r="I668" i="5"/>
  <c r="J668" i="5" s="1"/>
  <c r="H668" i="5"/>
  <c r="I667" i="5"/>
  <c r="J667" i="5" s="1"/>
  <c r="H667" i="5"/>
  <c r="I666" i="5"/>
  <c r="J666" i="5" s="1"/>
  <c r="H666" i="5"/>
  <c r="I665" i="5"/>
  <c r="J665" i="5" s="1"/>
  <c r="H665" i="5"/>
  <c r="I664" i="5"/>
  <c r="J664" i="5" s="1"/>
  <c r="H664" i="5"/>
  <c r="I661" i="5"/>
  <c r="J661" i="5" s="1"/>
  <c r="H661" i="5"/>
  <c r="I660" i="5"/>
  <c r="J660" i="5" s="1"/>
  <c r="H660" i="5"/>
  <c r="I659" i="5"/>
  <c r="J659" i="5" s="1"/>
  <c r="H659" i="5"/>
  <c r="I658" i="5"/>
  <c r="J658" i="5" s="1"/>
  <c r="H658" i="5"/>
  <c r="I657" i="5"/>
  <c r="J657" i="5" s="1"/>
  <c r="H657" i="5"/>
  <c r="I656" i="5"/>
  <c r="J656" i="5" s="1"/>
  <c r="H656" i="5"/>
  <c r="I655" i="5"/>
  <c r="J655" i="5" s="1"/>
  <c r="H655" i="5"/>
  <c r="I654" i="5"/>
  <c r="J654" i="5" s="1"/>
  <c r="H654" i="5"/>
  <c r="I653" i="5"/>
  <c r="J653" i="5" s="1"/>
  <c r="H653" i="5"/>
  <c r="I652" i="5"/>
  <c r="J652" i="5" s="1"/>
  <c r="H652" i="5"/>
  <c r="I651" i="5"/>
  <c r="J651" i="5" s="1"/>
  <c r="H651" i="5"/>
  <c r="I650" i="5"/>
  <c r="J650" i="5" s="1"/>
  <c r="H650" i="5"/>
  <c r="I649" i="5"/>
  <c r="J649" i="5" s="1"/>
  <c r="H649" i="5"/>
  <c r="I648" i="5"/>
  <c r="J648" i="5" s="1"/>
  <c r="H648" i="5"/>
  <c r="I647" i="5"/>
  <c r="J647" i="5" s="1"/>
  <c r="H647" i="5"/>
  <c r="I646" i="5"/>
  <c r="J646" i="5" s="1"/>
  <c r="H646" i="5"/>
  <c r="F645" i="5"/>
  <c r="E645" i="5"/>
  <c r="D645" i="5"/>
  <c r="C645" i="5"/>
  <c r="H645" i="5" s="1"/>
  <c r="I645" i="5" s="1"/>
  <c r="J645" i="5" s="1"/>
  <c r="H596" i="5"/>
  <c r="H595" i="5"/>
  <c r="H594" i="5"/>
  <c r="H591" i="5"/>
  <c r="H590" i="5"/>
  <c r="H589" i="5"/>
  <c r="H588" i="5"/>
  <c r="H587" i="5"/>
  <c r="H580" i="5"/>
  <c r="A580" i="5"/>
  <c r="A682" i="5" s="1"/>
  <c r="A788" i="5" s="1"/>
  <c r="H579" i="5"/>
  <c r="H578" i="5"/>
  <c r="H577" i="5"/>
  <c r="I577" i="5" s="1"/>
  <c r="J577" i="5" s="1"/>
  <c r="H576" i="5"/>
  <c r="H573" i="5"/>
  <c r="I573" i="5" s="1"/>
  <c r="J573" i="5" s="1"/>
  <c r="H572" i="5"/>
  <c r="A572" i="5"/>
  <c r="A675" i="5" s="1"/>
  <c r="A780" i="5" s="1"/>
  <c r="A882" i="5" s="1"/>
  <c r="A986" i="5" s="1"/>
  <c r="A1090" i="5" s="1"/>
  <c r="A1192" i="5" s="1"/>
  <c r="A1295" i="5" s="1"/>
  <c r="A1400" i="5" s="1"/>
  <c r="A1505" i="5" s="1"/>
  <c r="A1609" i="5" s="1"/>
  <c r="A1712" i="5" s="1"/>
  <c r="A1816" i="5" s="1"/>
  <c r="H571" i="5"/>
  <c r="H570" i="5"/>
  <c r="H569" i="5"/>
  <c r="H568" i="5"/>
  <c r="H567" i="5"/>
  <c r="H566" i="5"/>
  <c r="H565" i="5"/>
  <c r="H564" i="5"/>
  <c r="H563" i="5"/>
  <c r="H562" i="5"/>
  <c r="H561" i="5"/>
  <c r="H560" i="5"/>
  <c r="H557" i="5"/>
  <c r="H556" i="5"/>
  <c r="H555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C541" i="5"/>
  <c r="H541" i="5" s="1"/>
  <c r="H492" i="5"/>
  <c r="G596" i="5" s="1"/>
  <c r="I596" i="5" s="1"/>
  <c r="J596" i="5" s="1"/>
  <c r="H491" i="5"/>
  <c r="G595" i="5" s="1"/>
  <c r="H490" i="5"/>
  <c r="G594" i="5" s="1"/>
  <c r="I594" i="5" s="1"/>
  <c r="J594" i="5" s="1"/>
  <c r="H487" i="5"/>
  <c r="G591" i="5" s="1"/>
  <c r="H486" i="5"/>
  <c r="G590" i="5" s="1"/>
  <c r="I590" i="5" s="1"/>
  <c r="J590" i="5" s="1"/>
  <c r="H485" i="5"/>
  <c r="G589" i="5" s="1"/>
  <c r="H484" i="5"/>
  <c r="G588" i="5" s="1"/>
  <c r="I588" i="5" s="1"/>
  <c r="J588" i="5" s="1"/>
  <c r="H483" i="5"/>
  <c r="G587" i="5" s="1"/>
  <c r="H477" i="5"/>
  <c r="G580" i="5" s="1"/>
  <c r="I580" i="5" s="1"/>
  <c r="J580" i="5" s="1"/>
  <c r="I476" i="5"/>
  <c r="J476" i="5" s="1"/>
  <c r="H476" i="5"/>
  <c r="G579" i="5" s="1"/>
  <c r="A476" i="5"/>
  <c r="A579" i="5" s="1"/>
  <c r="I475" i="5"/>
  <c r="J475" i="5" s="1"/>
  <c r="H475" i="5"/>
  <c r="G578" i="5" s="1"/>
  <c r="I578" i="5" s="1"/>
  <c r="J578" i="5" s="1"/>
  <c r="I474" i="5"/>
  <c r="J474" i="5" s="1"/>
  <c r="H474" i="5"/>
  <c r="G577" i="5" s="1"/>
  <c r="I473" i="5"/>
  <c r="J473" i="5" s="1"/>
  <c r="H473" i="5"/>
  <c r="G576" i="5" s="1"/>
  <c r="I576" i="5" s="1"/>
  <c r="J576" i="5" s="1"/>
  <c r="I470" i="5"/>
  <c r="J470" i="5" s="1"/>
  <c r="H470" i="5"/>
  <c r="G573" i="5" s="1"/>
  <c r="A470" i="5"/>
  <c r="A573" i="5" s="1"/>
  <c r="A676" i="5" s="1"/>
  <c r="A781" i="5" s="1"/>
  <c r="A883" i="5" s="1"/>
  <c r="H469" i="5"/>
  <c r="G572" i="5" s="1"/>
  <c r="I572" i="5" s="1"/>
  <c r="J572" i="5" s="1"/>
  <c r="H468" i="5"/>
  <c r="G571" i="5" s="1"/>
  <c r="H467" i="5"/>
  <c r="G570" i="5" s="1"/>
  <c r="I570" i="5" s="1"/>
  <c r="J570" i="5" s="1"/>
  <c r="H466" i="5"/>
  <c r="G569" i="5" s="1"/>
  <c r="H465" i="5"/>
  <c r="G568" i="5" s="1"/>
  <c r="I568" i="5" s="1"/>
  <c r="J568" i="5" s="1"/>
  <c r="H464" i="5"/>
  <c r="G567" i="5" s="1"/>
  <c r="H463" i="5"/>
  <c r="G566" i="5" s="1"/>
  <c r="I566" i="5" s="1"/>
  <c r="J566" i="5" s="1"/>
  <c r="H462" i="5"/>
  <c r="G565" i="5" s="1"/>
  <c r="H461" i="5"/>
  <c r="G564" i="5" s="1"/>
  <c r="I564" i="5" s="1"/>
  <c r="J564" i="5" s="1"/>
  <c r="H460" i="5"/>
  <c r="G563" i="5" s="1"/>
  <c r="A460" i="5"/>
  <c r="A563" i="5" s="1"/>
  <c r="A667" i="5" s="1"/>
  <c r="A771" i="5" s="1"/>
  <c r="A873" i="5" s="1"/>
  <c r="A977" i="5" s="1"/>
  <c r="A1081" i="5" s="1"/>
  <c r="H459" i="5"/>
  <c r="G562" i="5" s="1"/>
  <c r="A459" i="5"/>
  <c r="A562" i="5" s="1"/>
  <c r="A666" i="5" s="1"/>
  <c r="A770" i="5" s="1"/>
  <c r="A872" i="5" s="1"/>
  <c r="A976" i="5" s="1"/>
  <c r="A1080" i="5" s="1"/>
  <c r="A1183" i="5" s="1"/>
  <c r="A1286" i="5" s="1"/>
  <c r="A1391" i="5" s="1"/>
  <c r="A1496" i="5" s="1"/>
  <c r="A1600" i="5" s="1"/>
  <c r="A1703" i="5" s="1"/>
  <c r="A1807" i="5" s="1"/>
  <c r="H458" i="5"/>
  <c r="G561" i="5" s="1"/>
  <c r="H457" i="5"/>
  <c r="G560" i="5" s="1"/>
  <c r="H454" i="5"/>
  <c r="G557" i="5" s="1"/>
  <c r="H453" i="5"/>
  <c r="G556" i="5" s="1"/>
  <c r="H452" i="5"/>
  <c r="G555" i="5" s="1"/>
  <c r="H451" i="5"/>
  <c r="G554" i="5" s="1"/>
  <c r="H450" i="5"/>
  <c r="G553" i="5" s="1"/>
  <c r="H449" i="5"/>
  <c r="G552" i="5" s="1"/>
  <c r="H448" i="5"/>
  <c r="G551" i="5" s="1"/>
  <c r="H447" i="5"/>
  <c r="G550" i="5" s="1"/>
  <c r="H446" i="5"/>
  <c r="G549" i="5" s="1"/>
  <c r="H445" i="5"/>
  <c r="G548" i="5" s="1"/>
  <c r="H444" i="5"/>
  <c r="G547" i="5" s="1"/>
  <c r="H443" i="5"/>
  <c r="G546" i="5" s="1"/>
  <c r="H442" i="5"/>
  <c r="G545" i="5" s="1"/>
  <c r="A442" i="5"/>
  <c r="A545" i="5" s="1"/>
  <c r="A649" i="5" s="1"/>
  <c r="A753" i="5" s="1"/>
  <c r="A855" i="5" s="1"/>
  <c r="A959" i="5" s="1"/>
  <c r="A1063" i="5" s="1"/>
  <c r="A1166" i="5" s="1"/>
  <c r="A1269" i="5" s="1"/>
  <c r="A1374" i="5" s="1"/>
  <c r="A1479" i="5" s="1"/>
  <c r="A1583" i="5" s="1"/>
  <c r="A1686" i="5" s="1"/>
  <c r="A1790" i="5" s="1"/>
  <c r="H441" i="5"/>
  <c r="G544" i="5" s="1"/>
  <c r="H440" i="5"/>
  <c r="G543" i="5" s="1"/>
  <c r="H439" i="5"/>
  <c r="G542" i="5" s="1"/>
  <c r="H438" i="5"/>
  <c r="G541" i="5" s="1"/>
  <c r="H406" i="5"/>
  <c r="H405" i="5"/>
  <c r="H404" i="5"/>
  <c r="H402" i="5"/>
  <c r="H401" i="5"/>
  <c r="H400" i="5"/>
  <c r="H399" i="5"/>
  <c r="H398" i="5"/>
  <c r="H390" i="5"/>
  <c r="I389" i="5"/>
  <c r="J389" i="5" s="1"/>
  <c r="H389" i="5"/>
  <c r="A389" i="5"/>
  <c r="H388" i="5"/>
  <c r="H387" i="5"/>
  <c r="H386" i="5"/>
  <c r="H385" i="5"/>
  <c r="H384" i="5"/>
  <c r="H383" i="5"/>
  <c r="H382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0" i="5"/>
  <c r="G406" i="5" s="1"/>
  <c r="A340" i="5"/>
  <c r="A406" i="5" s="1"/>
  <c r="A492" i="5" s="1"/>
  <c r="A596" i="5" s="1"/>
  <c r="A700" i="5" s="1"/>
  <c r="A806" i="5" s="1"/>
  <c r="A907" i="5" s="1"/>
  <c r="A1011" i="5" s="1"/>
  <c r="A1114" i="5" s="1"/>
  <c r="A1216" i="5" s="1"/>
  <c r="A1320" i="5" s="1"/>
  <c r="A1427" i="5" s="1"/>
  <c r="A1533" i="5" s="1"/>
  <c r="A1637" i="5" s="1"/>
  <c r="A1739" i="5" s="1"/>
  <c r="A1842" i="5" s="1"/>
  <c r="H339" i="5"/>
  <c r="G405" i="5" s="1"/>
  <c r="I405" i="5" s="1"/>
  <c r="J405" i="5" s="1"/>
  <c r="A339" i="5"/>
  <c r="A405" i="5" s="1"/>
  <c r="A491" i="5" s="1"/>
  <c r="A595" i="5" s="1"/>
  <c r="A699" i="5" s="1"/>
  <c r="A805" i="5" s="1"/>
  <c r="A906" i="5" s="1"/>
  <c r="A1010" i="5" s="1"/>
  <c r="A1113" i="5" s="1"/>
  <c r="A1215" i="5" s="1"/>
  <c r="A1319" i="5" s="1"/>
  <c r="A1426" i="5" s="1"/>
  <c r="A1532" i="5" s="1"/>
  <c r="A1636" i="5" s="1"/>
  <c r="A1738" i="5" s="1"/>
  <c r="A1841" i="5" s="1"/>
  <c r="H338" i="5"/>
  <c r="A338" i="5"/>
  <c r="A404" i="5" s="1"/>
  <c r="A490" i="5" s="1"/>
  <c r="A594" i="5" s="1"/>
  <c r="A698" i="5" s="1"/>
  <c r="A804" i="5" s="1"/>
  <c r="A905" i="5" s="1"/>
  <c r="A1009" i="5" s="1"/>
  <c r="A1112" i="5" s="1"/>
  <c r="A1214" i="5" s="1"/>
  <c r="A1318" i="5" s="1"/>
  <c r="A1425" i="5" s="1"/>
  <c r="A1531" i="5" s="1"/>
  <c r="A1635" i="5" s="1"/>
  <c r="A1737" i="5" s="1"/>
  <c r="A1840" i="5" s="1"/>
  <c r="H336" i="5"/>
  <c r="G402" i="5" s="1"/>
  <c r="I402" i="5" s="1"/>
  <c r="J402" i="5" s="1"/>
  <c r="H335" i="5"/>
  <c r="H334" i="5"/>
  <c r="G400" i="5" s="1"/>
  <c r="H333" i="5"/>
  <c r="F332" i="5"/>
  <c r="E332" i="5"/>
  <c r="D332" i="5"/>
  <c r="C332" i="5"/>
  <c r="H332" i="5" s="1"/>
  <c r="H323" i="5"/>
  <c r="G388" i="5" s="1"/>
  <c r="I388" i="5" s="1"/>
  <c r="J388" i="5" s="1"/>
  <c r="H322" i="5"/>
  <c r="G387" i="5" s="1"/>
  <c r="H321" i="5"/>
  <c r="G386" i="5" s="1"/>
  <c r="I386" i="5" s="1"/>
  <c r="J386" i="5" s="1"/>
  <c r="H320" i="5"/>
  <c r="G385" i="5" s="1"/>
  <c r="H319" i="5"/>
  <c r="G384" i="5" s="1"/>
  <c r="I384" i="5" s="1"/>
  <c r="J384" i="5" s="1"/>
  <c r="H318" i="5"/>
  <c r="G383" i="5" s="1"/>
  <c r="C317" i="5"/>
  <c r="H317" i="5" s="1"/>
  <c r="H315" i="5"/>
  <c r="G379" i="5" s="1"/>
  <c r="H314" i="5"/>
  <c r="G378" i="5" s="1"/>
  <c r="H313" i="5"/>
  <c r="G377" i="5" s="1"/>
  <c r="I377" i="5" s="1"/>
  <c r="J377" i="5" s="1"/>
  <c r="H312" i="5"/>
  <c r="G376" i="5" s="1"/>
  <c r="H311" i="5"/>
  <c r="G375" i="5" s="1"/>
  <c r="I375" i="5" s="1"/>
  <c r="J375" i="5" s="1"/>
  <c r="H310" i="5"/>
  <c r="G374" i="5" s="1"/>
  <c r="H309" i="5"/>
  <c r="G373" i="5" s="1"/>
  <c r="I373" i="5" s="1"/>
  <c r="J373" i="5" s="1"/>
  <c r="H308" i="5"/>
  <c r="G372" i="5" s="1"/>
  <c r="H307" i="5"/>
  <c r="H306" i="5"/>
  <c r="G369" i="5" s="1"/>
  <c r="F305" i="5"/>
  <c r="E305" i="5"/>
  <c r="D305" i="5"/>
  <c r="H305" i="5" s="1"/>
  <c r="C305" i="5"/>
  <c r="H303" i="5"/>
  <c r="G366" i="5" s="1"/>
  <c r="H302" i="5"/>
  <c r="G365" i="5" s="1"/>
  <c r="H301" i="5"/>
  <c r="G364" i="5" s="1"/>
  <c r="H300" i="5"/>
  <c r="G363" i="5" s="1"/>
  <c r="H299" i="5"/>
  <c r="G362" i="5" s="1"/>
  <c r="H298" i="5"/>
  <c r="G361" i="5" s="1"/>
  <c r="I361" i="5" s="1"/>
  <c r="J361" i="5" s="1"/>
  <c r="H297" i="5"/>
  <c r="G360" i="5" s="1"/>
  <c r="H296" i="5"/>
  <c r="G359" i="5" s="1"/>
  <c r="I359" i="5" s="1"/>
  <c r="J359" i="5" s="1"/>
  <c r="H295" i="5"/>
  <c r="G358" i="5" s="1"/>
  <c r="H294" i="5"/>
  <c r="G357" i="5" s="1"/>
  <c r="H293" i="5"/>
  <c r="G356" i="5" s="1"/>
  <c r="H292" i="5"/>
  <c r="G355" i="5" s="1"/>
  <c r="H291" i="5"/>
  <c r="G354" i="5" s="1"/>
  <c r="H290" i="5"/>
  <c r="G353" i="5" s="1"/>
  <c r="H289" i="5"/>
  <c r="G352" i="5" s="1"/>
  <c r="H288" i="5"/>
  <c r="G351" i="5" s="1"/>
  <c r="H287" i="5"/>
  <c r="G350" i="5" s="1"/>
  <c r="H251" i="5"/>
  <c r="I251" i="5" s="1"/>
  <c r="J251" i="5" s="1"/>
  <c r="I250" i="5"/>
  <c r="J250" i="5" s="1"/>
  <c r="H250" i="5"/>
  <c r="G339" i="5" s="1"/>
  <c r="I339" i="5" s="1"/>
  <c r="J339" i="5" s="1"/>
  <c r="H249" i="5"/>
  <c r="G338" i="5" s="1"/>
  <c r="F247" i="5"/>
  <c r="E247" i="5"/>
  <c r="D247" i="5"/>
  <c r="C247" i="5"/>
  <c r="H247" i="5" s="1"/>
  <c r="A247" i="5"/>
  <c r="A336" i="5" s="1"/>
  <c r="A402" i="5" s="1"/>
  <c r="A487" i="5" s="1"/>
  <c r="A591" i="5" s="1"/>
  <c r="A695" i="5" s="1"/>
  <c r="A801" i="5" s="1"/>
  <c r="A902" i="5" s="1"/>
  <c r="A1006" i="5" s="1"/>
  <c r="A1109" i="5" s="1"/>
  <c r="F246" i="5"/>
  <c r="E246" i="5"/>
  <c r="D246" i="5"/>
  <c r="H246" i="5" s="1"/>
  <c r="C246" i="5"/>
  <c r="A246" i="5"/>
  <c r="A335" i="5" s="1"/>
  <c r="A401" i="5" s="1"/>
  <c r="A486" i="5" s="1"/>
  <c r="A590" i="5" s="1"/>
  <c r="A694" i="5" s="1"/>
  <c r="A800" i="5" s="1"/>
  <c r="A901" i="5" s="1"/>
  <c r="A1005" i="5" s="1"/>
  <c r="A1108" i="5" s="1"/>
  <c r="F245" i="5"/>
  <c r="E245" i="5"/>
  <c r="D245" i="5"/>
  <c r="C245" i="5"/>
  <c r="H245" i="5" s="1"/>
  <c r="A245" i="5"/>
  <c r="A334" i="5" s="1"/>
  <c r="A400" i="5" s="1"/>
  <c r="A485" i="5" s="1"/>
  <c r="A589" i="5" s="1"/>
  <c r="A693" i="5" s="1"/>
  <c r="A799" i="5" s="1"/>
  <c r="A900" i="5" s="1"/>
  <c r="A1004" i="5" s="1"/>
  <c r="A1107" i="5" s="1"/>
  <c r="F244" i="5"/>
  <c r="E244" i="5"/>
  <c r="D244" i="5"/>
  <c r="H244" i="5" s="1"/>
  <c r="C244" i="5"/>
  <c r="A244" i="5"/>
  <c r="A333" i="5" s="1"/>
  <c r="A399" i="5" s="1"/>
  <c r="A484" i="5" s="1"/>
  <c r="A588" i="5" s="1"/>
  <c r="A692" i="5" s="1"/>
  <c r="A798" i="5" s="1"/>
  <c r="A899" i="5" s="1"/>
  <c r="A1003" i="5" s="1"/>
  <c r="A1106" i="5" s="1"/>
  <c r="F243" i="5"/>
  <c r="E243" i="5"/>
  <c r="D243" i="5"/>
  <c r="C243" i="5"/>
  <c r="H243" i="5" s="1"/>
  <c r="A243" i="5"/>
  <c r="A332" i="5" s="1"/>
  <c r="A398" i="5" s="1"/>
  <c r="A483" i="5" s="1"/>
  <c r="A587" i="5" s="1"/>
  <c r="A691" i="5" s="1"/>
  <c r="A797" i="5" s="1"/>
  <c r="A898" i="5" s="1"/>
  <c r="A1002" i="5" s="1"/>
  <c r="A1105" i="5" s="1"/>
  <c r="F234" i="5"/>
  <c r="E234" i="5"/>
  <c r="D234" i="5"/>
  <c r="H234" i="5" s="1"/>
  <c r="C234" i="5"/>
  <c r="A234" i="5"/>
  <c r="F233" i="5"/>
  <c r="E233" i="5"/>
  <c r="D233" i="5"/>
  <c r="C233" i="5"/>
  <c r="H233" i="5" s="1"/>
  <c r="A233" i="5"/>
  <c r="A323" i="5" s="1"/>
  <c r="A388" i="5" s="1"/>
  <c r="F232" i="5"/>
  <c r="E232" i="5"/>
  <c r="D232" i="5"/>
  <c r="H232" i="5" s="1"/>
  <c r="C232" i="5"/>
  <c r="A232" i="5"/>
  <c r="A322" i="5" s="1"/>
  <c r="A387" i="5" s="1"/>
  <c r="F231" i="5"/>
  <c r="E231" i="5"/>
  <c r="D231" i="5"/>
  <c r="C231" i="5"/>
  <c r="H231" i="5" s="1"/>
  <c r="I231" i="5" s="1"/>
  <c r="J231" i="5" s="1"/>
  <c r="A231" i="5"/>
  <c r="F230" i="5"/>
  <c r="E230" i="5"/>
  <c r="D230" i="5"/>
  <c r="C230" i="5"/>
  <c r="H230" i="5" s="1"/>
  <c r="A230" i="5"/>
  <c r="A321" i="5" s="1"/>
  <c r="A386" i="5" s="1"/>
  <c r="F229" i="5"/>
  <c r="E229" i="5"/>
  <c r="D229" i="5"/>
  <c r="C229" i="5"/>
  <c r="H229" i="5" s="1"/>
  <c r="I229" i="5" s="1"/>
  <c r="J229" i="5" s="1"/>
  <c r="A229" i="5"/>
  <c r="F228" i="5"/>
  <c r="E228" i="5"/>
  <c r="D228" i="5"/>
  <c r="C228" i="5"/>
  <c r="H228" i="5" s="1"/>
  <c r="A228" i="5"/>
  <c r="A320" i="5" s="1"/>
  <c r="A385" i="5" s="1"/>
  <c r="A475" i="5" s="1"/>
  <c r="A578" i="5" s="1"/>
  <c r="A681" i="5" s="1"/>
  <c r="A786" i="5" s="1"/>
  <c r="A889" i="5" s="1"/>
  <c r="A991" i="5" s="1"/>
  <c r="A1095" i="5" s="1"/>
  <c r="F227" i="5"/>
  <c r="E227" i="5"/>
  <c r="D227" i="5"/>
  <c r="H227" i="5" s="1"/>
  <c r="C227" i="5"/>
  <c r="A227" i="5"/>
  <c r="A319" i="5" s="1"/>
  <c r="A384" i="5" s="1"/>
  <c r="A474" i="5" s="1"/>
  <c r="A577" i="5" s="1"/>
  <c r="A680" i="5" s="1"/>
  <c r="A785" i="5" s="1"/>
  <c r="A888" i="5" s="1"/>
  <c r="A990" i="5" s="1"/>
  <c r="A1094" i="5" s="1"/>
  <c r="F226" i="5"/>
  <c r="E226" i="5"/>
  <c r="D226" i="5"/>
  <c r="C226" i="5"/>
  <c r="H226" i="5" s="1"/>
  <c r="A226" i="5"/>
  <c r="A318" i="5" s="1"/>
  <c r="A383" i="5" s="1"/>
  <c r="F225" i="5"/>
  <c r="E225" i="5"/>
  <c r="D225" i="5"/>
  <c r="C225" i="5"/>
  <c r="H225" i="5" s="1"/>
  <c r="A225" i="5"/>
  <c r="A317" i="5" s="1"/>
  <c r="A382" i="5" s="1"/>
  <c r="A473" i="5" s="1"/>
  <c r="A576" i="5" s="1"/>
  <c r="A679" i="5" s="1"/>
  <c r="A784" i="5" s="1"/>
  <c r="A887" i="5" s="1"/>
  <c r="A989" i="5" s="1"/>
  <c r="G223" i="5"/>
  <c r="F223" i="5"/>
  <c r="E223" i="5"/>
  <c r="D223" i="5"/>
  <c r="C223" i="5"/>
  <c r="H223" i="5" s="1"/>
  <c r="I223" i="5" s="1"/>
  <c r="A223" i="5"/>
  <c r="F222" i="5"/>
  <c r="E222" i="5"/>
  <c r="D222" i="5"/>
  <c r="H222" i="5" s="1"/>
  <c r="C222" i="5"/>
  <c r="A222" i="5"/>
  <c r="A315" i="5" s="1"/>
  <c r="A379" i="5" s="1"/>
  <c r="A468" i="5" s="1"/>
  <c r="A571" i="5" s="1"/>
  <c r="A674" i="5" s="1"/>
  <c r="A779" i="5" s="1"/>
  <c r="A881" i="5" s="1"/>
  <c r="A985" i="5" s="1"/>
  <c r="A1089" i="5" s="1"/>
  <c r="A1191" i="5" s="1"/>
  <c r="A1294" i="5" s="1"/>
  <c r="A1399" i="5" s="1"/>
  <c r="A1504" i="5" s="1"/>
  <c r="A1608" i="5" s="1"/>
  <c r="A1711" i="5" s="1"/>
  <c r="A1815" i="5" s="1"/>
  <c r="F221" i="5"/>
  <c r="E221" i="5"/>
  <c r="D221" i="5"/>
  <c r="C221" i="5"/>
  <c r="H221" i="5" s="1"/>
  <c r="A221" i="5"/>
  <c r="A314" i="5" s="1"/>
  <c r="A378" i="5" s="1"/>
  <c r="A467" i="5" s="1"/>
  <c r="A570" i="5" s="1"/>
  <c r="A673" i="5" s="1"/>
  <c r="A778" i="5" s="1"/>
  <c r="A880" i="5" s="1"/>
  <c r="A984" i="5" s="1"/>
  <c r="A1088" i="5" s="1"/>
  <c r="A1190" i="5" s="1"/>
  <c r="A1293" i="5" s="1"/>
  <c r="A1398" i="5" s="1"/>
  <c r="A1503" i="5" s="1"/>
  <c r="A1607" i="5" s="1"/>
  <c r="A1710" i="5" s="1"/>
  <c r="A1814" i="5" s="1"/>
  <c r="F220" i="5"/>
  <c r="E220" i="5"/>
  <c r="D220" i="5"/>
  <c r="H220" i="5" s="1"/>
  <c r="C220" i="5"/>
  <c r="A220" i="5"/>
  <c r="A313" i="5" s="1"/>
  <c r="A377" i="5" s="1"/>
  <c r="A466" i="5" s="1"/>
  <c r="A569" i="5" s="1"/>
  <c r="F219" i="5"/>
  <c r="E219" i="5"/>
  <c r="D219" i="5"/>
  <c r="C219" i="5"/>
  <c r="H219" i="5" s="1"/>
  <c r="A219" i="5"/>
  <c r="A312" i="5" s="1"/>
  <c r="A376" i="5" s="1"/>
  <c r="A465" i="5" s="1"/>
  <c r="A568" i="5" s="1"/>
  <c r="A672" i="5" s="1"/>
  <c r="A776" i="5" s="1"/>
  <c r="A878" i="5" s="1"/>
  <c r="A982" i="5" s="1"/>
  <c r="A1086" i="5" s="1"/>
  <c r="A1188" i="5" s="1"/>
  <c r="A1291" i="5" s="1"/>
  <c r="A1396" i="5" s="1"/>
  <c r="A1501" i="5" s="1"/>
  <c r="A1605" i="5" s="1"/>
  <c r="A1708" i="5" s="1"/>
  <c r="A1812" i="5" s="1"/>
  <c r="F218" i="5"/>
  <c r="E218" i="5"/>
  <c r="D218" i="5"/>
  <c r="H218" i="5" s="1"/>
  <c r="C218" i="5"/>
  <c r="A218" i="5"/>
  <c r="A311" i="5" s="1"/>
  <c r="A375" i="5" s="1"/>
  <c r="A464" i="5" s="1"/>
  <c r="A567" i="5" s="1"/>
  <c r="A671" i="5" s="1"/>
  <c r="A775" i="5" s="1"/>
  <c r="A877" i="5" s="1"/>
  <c r="A981" i="5" s="1"/>
  <c r="A1085" i="5" s="1"/>
  <c r="A1187" i="5" s="1"/>
  <c r="A1290" i="5" s="1"/>
  <c r="A1395" i="5" s="1"/>
  <c r="A1500" i="5" s="1"/>
  <c r="A1604" i="5" s="1"/>
  <c r="A1707" i="5" s="1"/>
  <c r="A1811" i="5" s="1"/>
  <c r="F217" i="5"/>
  <c r="E217" i="5"/>
  <c r="D217" i="5"/>
  <c r="C217" i="5"/>
  <c r="H217" i="5" s="1"/>
  <c r="A217" i="5"/>
  <c r="A310" i="5" s="1"/>
  <c r="A374" i="5" s="1"/>
  <c r="A463" i="5" s="1"/>
  <c r="A566" i="5" s="1"/>
  <c r="A670" i="5" s="1"/>
  <c r="A774" i="5" s="1"/>
  <c r="A876" i="5" s="1"/>
  <c r="A980" i="5" s="1"/>
  <c r="A1084" i="5" s="1"/>
  <c r="A1186" i="5" s="1"/>
  <c r="A1289" i="5" s="1"/>
  <c r="A1394" i="5" s="1"/>
  <c r="A1499" i="5" s="1"/>
  <c r="A1603" i="5" s="1"/>
  <c r="A1706" i="5" s="1"/>
  <c r="A1810" i="5" s="1"/>
  <c r="F216" i="5"/>
  <c r="E216" i="5"/>
  <c r="D216" i="5"/>
  <c r="H216" i="5" s="1"/>
  <c r="C216" i="5"/>
  <c r="A216" i="5"/>
  <c r="A309" i="5" s="1"/>
  <c r="A373" i="5" s="1"/>
  <c r="A462" i="5" s="1"/>
  <c r="A565" i="5" s="1"/>
  <c r="A669" i="5" s="1"/>
  <c r="A773" i="5" s="1"/>
  <c r="A875" i="5" s="1"/>
  <c r="A979" i="5" s="1"/>
  <c r="A1083" i="5" s="1"/>
  <c r="A1185" i="5" s="1"/>
  <c r="A1288" i="5" s="1"/>
  <c r="A1393" i="5" s="1"/>
  <c r="A1498" i="5" s="1"/>
  <c r="A1602" i="5" s="1"/>
  <c r="A1705" i="5" s="1"/>
  <c r="A1809" i="5" s="1"/>
  <c r="F215" i="5"/>
  <c r="E215" i="5"/>
  <c r="D215" i="5"/>
  <c r="C215" i="5"/>
  <c r="H215" i="5" s="1"/>
  <c r="A215" i="5"/>
  <c r="A308" i="5" s="1"/>
  <c r="A372" i="5" s="1"/>
  <c r="A461" i="5" s="1"/>
  <c r="A564" i="5" s="1"/>
  <c r="A668" i="5" s="1"/>
  <c r="A772" i="5" s="1"/>
  <c r="A874" i="5" s="1"/>
  <c r="A978" i="5" s="1"/>
  <c r="A1082" i="5" s="1"/>
  <c r="A1184" i="5" s="1"/>
  <c r="A1287" i="5" s="1"/>
  <c r="A1392" i="5" s="1"/>
  <c r="A1497" i="5" s="1"/>
  <c r="A1601" i="5" s="1"/>
  <c r="A1704" i="5" s="1"/>
  <c r="A1808" i="5" s="1"/>
  <c r="F214" i="5"/>
  <c r="E214" i="5"/>
  <c r="D214" i="5"/>
  <c r="H214" i="5" s="1"/>
  <c r="C214" i="5"/>
  <c r="A214" i="5"/>
  <c r="A307" i="5" s="1"/>
  <c r="F213" i="5"/>
  <c r="E213" i="5"/>
  <c r="D213" i="5"/>
  <c r="C213" i="5"/>
  <c r="H213" i="5" s="1"/>
  <c r="A213" i="5"/>
  <c r="A306" i="5" s="1"/>
  <c r="A369" i="5" s="1"/>
  <c r="A458" i="5" s="1"/>
  <c r="A561" i="5" s="1"/>
  <c r="A665" i="5" s="1"/>
  <c r="A769" i="5" s="1"/>
  <c r="A871" i="5" s="1"/>
  <c r="A975" i="5" s="1"/>
  <c r="A1079" i="5" s="1"/>
  <c r="A1182" i="5" s="1"/>
  <c r="A1285" i="5" s="1"/>
  <c r="A1390" i="5" s="1"/>
  <c r="A1495" i="5" s="1"/>
  <c r="A1599" i="5" s="1"/>
  <c r="A1702" i="5" s="1"/>
  <c r="A1806" i="5" s="1"/>
  <c r="F212" i="5"/>
  <c r="E212" i="5"/>
  <c r="D212" i="5"/>
  <c r="H212" i="5" s="1"/>
  <c r="C212" i="5"/>
  <c r="A212" i="5"/>
  <c r="A305" i="5" s="1"/>
  <c r="A368" i="5" s="1"/>
  <c r="A457" i="5" s="1"/>
  <c r="A560" i="5" s="1"/>
  <c r="A664" i="5" s="1"/>
  <c r="A768" i="5" s="1"/>
  <c r="A870" i="5" s="1"/>
  <c r="A974" i="5" s="1"/>
  <c r="A1078" i="5" s="1"/>
  <c r="A1181" i="5" s="1"/>
  <c r="A1284" i="5" s="1"/>
  <c r="A1389" i="5" s="1"/>
  <c r="A1494" i="5" s="1"/>
  <c r="A1598" i="5" s="1"/>
  <c r="A1701" i="5" s="1"/>
  <c r="A1805" i="5" s="1"/>
  <c r="F210" i="5"/>
  <c r="E210" i="5"/>
  <c r="D210" i="5"/>
  <c r="C210" i="5"/>
  <c r="H210" i="5" s="1"/>
  <c r="A210" i="5"/>
  <c r="A303" i="5" s="1"/>
  <c r="A366" i="5" s="1"/>
  <c r="A454" i="5" s="1"/>
  <c r="A557" i="5" s="1"/>
  <c r="A661" i="5" s="1"/>
  <c r="A765" i="5" s="1"/>
  <c r="F209" i="5"/>
  <c r="E209" i="5"/>
  <c r="D209" i="5"/>
  <c r="H209" i="5" s="1"/>
  <c r="C209" i="5"/>
  <c r="A209" i="5"/>
  <c r="A302" i="5" s="1"/>
  <c r="A365" i="5" s="1"/>
  <c r="A453" i="5" s="1"/>
  <c r="A556" i="5" s="1"/>
  <c r="A660" i="5" s="1"/>
  <c r="A764" i="5" s="1"/>
  <c r="A866" i="5" s="1"/>
  <c r="A970" i="5" s="1"/>
  <c r="A1074" i="5" s="1"/>
  <c r="A1177" i="5" s="1"/>
  <c r="A1280" i="5" s="1"/>
  <c r="A1385" i="5" s="1"/>
  <c r="A1490" i="5" s="1"/>
  <c r="A1594" i="5" s="1"/>
  <c r="A1697" i="5" s="1"/>
  <c r="A1801" i="5" s="1"/>
  <c r="F208" i="5"/>
  <c r="E208" i="5"/>
  <c r="D208" i="5"/>
  <c r="C208" i="5"/>
  <c r="H208" i="5" s="1"/>
  <c r="A208" i="5"/>
  <c r="A301" i="5" s="1"/>
  <c r="A364" i="5" s="1"/>
  <c r="A452" i="5" s="1"/>
  <c r="A555" i="5" s="1"/>
  <c r="A659" i="5" s="1"/>
  <c r="A763" i="5" s="1"/>
  <c r="A865" i="5" s="1"/>
  <c r="A969" i="5" s="1"/>
  <c r="A1073" i="5" s="1"/>
  <c r="A1176" i="5" s="1"/>
  <c r="A1279" i="5" s="1"/>
  <c r="A1384" i="5" s="1"/>
  <c r="A1489" i="5" s="1"/>
  <c r="A1593" i="5" s="1"/>
  <c r="A1696" i="5" s="1"/>
  <c r="A1800" i="5" s="1"/>
  <c r="F207" i="5"/>
  <c r="E207" i="5"/>
  <c r="D207" i="5"/>
  <c r="H207" i="5" s="1"/>
  <c r="C207" i="5"/>
  <c r="A207" i="5"/>
  <c r="A300" i="5" s="1"/>
  <c r="A363" i="5" s="1"/>
  <c r="A451" i="5" s="1"/>
  <c r="A554" i="5" s="1"/>
  <c r="A658" i="5" s="1"/>
  <c r="A762" i="5" s="1"/>
  <c r="A864" i="5" s="1"/>
  <c r="A968" i="5" s="1"/>
  <c r="A1072" i="5" s="1"/>
  <c r="A1175" i="5" s="1"/>
  <c r="A1278" i="5" s="1"/>
  <c r="A1383" i="5" s="1"/>
  <c r="A1488" i="5" s="1"/>
  <c r="A1592" i="5" s="1"/>
  <c r="A1695" i="5" s="1"/>
  <c r="A1799" i="5" s="1"/>
  <c r="F206" i="5"/>
  <c r="E206" i="5"/>
  <c r="D206" i="5"/>
  <c r="C206" i="5"/>
  <c r="H206" i="5" s="1"/>
  <c r="A206" i="5"/>
  <c r="A299" i="5" s="1"/>
  <c r="A362" i="5" s="1"/>
  <c r="A450" i="5" s="1"/>
  <c r="A553" i="5" s="1"/>
  <c r="A657" i="5" s="1"/>
  <c r="A761" i="5" s="1"/>
  <c r="A863" i="5" s="1"/>
  <c r="A967" i="5" s="1"/>
  <c r="A1071" i="5" s="1"/>
  <c r="A1174" i="5" s="1"/>
  <c r="A1277" i="5" s="1"/>
  <c r="A1382" i="5" s="1"/>
  <c r="A1487" i="5" s="1"/>
  <c r="A1591" i="5" s="1"/>
  <c r="A1694" i="5" s="1"/>
  <c r="A1798" i="5" s="1"/>
  <c r="F205" i="5"/>
  <c r="E205" i="5"/>
  <c r="D205" i="5"/>
  <c r="H205" i="5" s="1"/>
  <c r="C205" i="5"/>
  <c r="A205" i="5"/>
  <c r="A298" i="5" s="1"/>
  <c r="A361" i="5" s="1"/>
  <c r="A449" i="5" s="1"/>
  <c r="A552" i="5" s="1"/>
  <c r="A656" i="5" s="1"/>
  <c r="A760" i="5" s="1"/>
  <c r="A862" i="5" s="1"/>
  <c r="A966" i="5" s="1"/>
  <c r="A1070" i="5" s="1"/>
  <c r="A1173" i="5" s="1"/>
  <c r="A1276" i="5" s="1"/>
  <c r="A1381" i="5" s="1"/>
  <c r="A1486" i="5" s="1"/>
  <c r="A1590" i="5" s="1"/>
  <c r="A1693" i="5" s="1"/>
  <c r="A1797" i="5" s="1"/>
  <c r="F204" i="5"/>
  <c r="E204" i="5"/>
  <c r="D204" i="5"/>
  <c r="C204" i="5"/>
  <c r="H204" i="5" s="1"/>
  <c r="A204" i="5"/>
  <c r="A297" i="5" s="1"/>
  <c r="A360" i="5" s="1"/>
  <c r="A448" i="5" s="1"/>
  <c r="A551" i="5" s="1"/>
  <c r="A655" i="5" s="1"/>
  <c r="A759" i="5" s="1"/>
  <c r="A861" i="5" s="1"/>
  <c r="A965" i="5" s="1"/>
  <c r="A1069" i="5" s="1"/>
  <c r="A1172" i="5" s="1"/>
  <c r="A1275" i="5" s="1"/>
  <c r="A1380" i="5" s="1"/>
  <c r="A1485" i="5" s="1"/>
  <c r="A1589" i="5" s="1"/>
  <c r="A1692" i="5" s="1"/>
  <c r="A1796" i="5" s="1"/>
  <c r="F203" i="5"/>
  <c r="E203" i="5"/>
  <c r="D203" i="5"/>
  <c r="H203" i="5" s="1"/>
  <c r="C203" i="5"/>
  <c r="A203" i="5"/>
  <c r="A296" i="5" s="1"/>
  <c r="A359" i="5" s="1"/>
  <c r="A447" i="5" s="1"/>
  <c r="A550" i="5" s="1"/>
  <c r="A654" i="5" s="1"/>
  <c r="A758" i="5" s="1"/>
  <c r="A860" i="5" s="1"/>
  <c r="A964" i="5" s="1"/>
  <c r="A1068" i="5" s="1"/>
  <c r="A1171" i="5" s="1"/>
  <c r="A1274" i="5" s="1"/>
  <c r="A1379" i="5" s="1"/>
  <c r="A1484" i="5" s="1"/>
  <c r="A1588" i="5" s="1"/>
  <c r="A1691" i="5" s="1"/>
  <c r="A1795" i="5" s="1"/>
  <c r="F202" i="5"/>
  <c r="E202" i="5"/>
  <c r="D202" i="5"/>
  <c r="C202" i="5"/>
  <c r="H202" i="5" s="1"/>
  <c r="A202" i="5"/>
  <c r="A295" i="5" s="1"/>
  <c r="A358" i="5" s="1"/>
  <c r="A446" i="5" s="1"/>
  <c r="A549" i="5" s="1"/>
  <c r="A653" i="5" s="1"/>
  <c r="A757" i="5" s="1"/>
  <c r="F201" i="5"/>
  <c r="E201" i="5"/>
  <c r="D201" i="5"/>
  <c r="H201" i="5" s="1"/>
  <c r="C201" i="5"/>
  <c r="A201" i="5"/>
  <c r="A294" i="5" s="1"/>
  <c r="A357" i="5" s="1"/>
  <c r="A445" i="5" s="1"/>
  <c r="A548" i="5" s="1"/>
  <c r="A652" i="5" s="1"/>
  <c r="A756" i="5" s="1"/>
  <c r="A858" i="5" s="1"/>
  <c r="A962" i="5" s="1"/>
  <c r="A1066" i="5" s="1"/>
  <c r="A1169" i="5" s="1"/>
  <c r="A1272" i="5" s="1"/>
  <c r="A1377" i="5" s="1"/>
  <c r="A1482" i="5" s="1"/>
  <c r="A1586" i="5" s="1"/>
  <c r="A1689" i="5" s="1"/>
  <c r="A1793" i="5" s="1"/>
  <c r="F200" i="5"/>
  <c r="E200" i="5"/>
  <c r="D200" i="5"/>
  <c r="C200" i="5"/>
  <c r="H200" i="5" s="1"/>
  <c r="A200" i="5"/>
  <c r="A293" i="5" s="1"/>
  <c r="A356" i="5" s="1"/>
  <c r="A444" i="5" s="1"/>
  <c r="A547" i="5" s="1"/>
  <c r="A651" i="5" s="1"/>
  <c r="A755" i="5" s="1"/>
  <c r="F199" i="5"/>
  <c r="E199" i="5"/>
  <c r="D199" i="5"/>
  <c r="H199" i="5" s="1"/>
  <c r="C199" i="5"/>
  <c r="A199" i="5"/>
  <c r="A292" i="5" s="1"/>
  <c r="A355" i="5" s="1"/>
  <c r="A443" i="5" s="1"/>
  <c r="A546" i="5" s="1"/>
  <c r="A650" i="5" s="1"/>
  <c r="A754" i="5" s="1"/>
  <c r="A856" i="5" s="1"/>
  <c r="A960" i="5" s="1"/>
  <c r="A1064" i="5" s="1"/>
  <c r="A1167" i="5" s="1"/>
  <c r="A1270" i="5" s="1"/>
  <c r="A1375" i="5" s="1"/>
  <c r="A1480" i="5" s="1"/>
  <c r="A1584" i="5" s="1"/>
  <c r="A1687" i="5" s="1"/>
  <c r="A1791" i="5" s="1"/>
  <c r="F198" i="5"/>
  <c r="E198" i="5"/>
  <c r="D198" i="5"/>
  <c r="C198" i="5"/>
  <c r="H198" i="5" s="1"/>
  <c r="A198" i="5"/>
  <c r="A291" i="5" s="1"/>
  <c r="F197" i="5"/>
  <c r="E197" i="5"/>
  <c r="D197" i="5"/>
  <c r="H197" i="5" s="1"/>
  <c r="C197" i="5"/>
  <c r="A197" i="5"/>
  <c r="A290" i="5" s="1"/>
  <c r="A353" i="5" s="1"/>
  <c r="A441" i="5" s="1"/>
  <c r="A544" i="5" s="1"/>
  <c r="A648" i="5" s="1"/>
  <c r="A752" i="5" s="1"/>
  <c r="A854" i="5" s="1"/>
  <c r="A958" i="5" s="1"/>
  <c r="A1062" i="5" s="1"/>
  <c r="A1165" i="5" s="1"/>
  <c r="A1268" i="5" s="1"/>
  <c r="A1373" i="5" s="1"/>
  <c r="A1478" i="5" s="1"/>
  <c r="A1582" i="5" s="1"/>
  <c r="A1685" i="5" s="1"/>
  <c r="A1789" i="5" s="1"/>
  <c r="F196" i="5"/>
  <c r="E196" i="5"/>
  <c r="D196" i="5"/>
  <c r="C196" i="5"/>
  <c r="H196" i="5" s="1"/>
  <c r="A196" i="5"/>
  <c r="A289" i="5" s="1"/>
  <c r="A352" i="5" s="1"/>
  <c r="A440" i="5" s="1"/>
  <c r="A543" i="5" s="1"/>
  <c r="A647" i="5" s="1"/>
  <c r="A751" i="5" s="1"/>
  <c r="A853" i="5" s="1"/>
  <c r="A957" i="5" s="1"/>
  <c r="A1061" i="5" s="1"/>
  <c r="A1164" i="5" s="1"/>
  <c r="A1267" i="5" s="1"/>
  <c r="A1372" i="5" s="1"/>
  <c r="A1477" i="5" s="1"/>
  <c r="A1581" i="5" s="1"/>
  <c r="A1684" i="5" s="1"/>
  <c r="A1788" i="5" s="1"/>
  <c r="F195" i="5"/>
  <c r="E195" i="5"/>
  <c r="D195" i="5"/>
  <c r="H195" i="5" s="1"/>
  <c r="C195" i="5"/>
  <c r="A195" i="5"/>
  <c r="A288" i="5" s="1"/>
  <c r="A351" i="5" s="1"/>
  <c r="A439" i="5" s="1"/>
  <c r="A542" i="5" s="1"/>
  <c r="A646" i="5" s="1"/>
  <c r="A750" i="5" s="1"/>
  <c r="A852" i="5" s="1"/>
  <c r="A956" i="5" s="1"/>
  <c r="A1060" i="5" s="1"/>
  <c r="A1163" i="5" s="1"/>
  <c r="A1266" i="5" s="1"/>
  <c r="A1371" i="5" s="1"/>
  <c r="A1476" i="5" s="1"/>
  <c r="A1580" i="5" s="1"/>
  <c r="A1683" i="5" s="1"/>
  <c r="A1787" i="5" s="1"/>
  <c r="F194" i="5"/>
  <c r="E194" i="5"/>
  <c r="D194" i="5"/>
  <c r="C194" i="5"/>
  <c r="H194" i="5" s="1"/>
  <c r="A194" i="5"/>
  <c r="A287" i="5" s="1"/>
  <c r="A350" i="5" s="1"/>
  <c r="A438" i="5" s="1"/>
  <c r="A541" i="5" s="1"/>
  <c r="A645" i="5" s="1"/>
  <c r="A749" i="5" s="1"/>
  <c r="A851" i="5" s="1"/>
  <c r="A955" i="5" s="1"/>
  <c r="A1059" i="5" s="1"/>
  <c r="A1162" i="5" s="1"/>
  <c r="A1265" i="5" s="1"/>
  <c r="A1370" i="5" s="1"/>
  <c r="A1475" i="5" s="1"/>
  <c r="A1579" i="5" s="1"/>
  <c r="A1682" i="5" s="1"/>
  <c r="A1786" i="5" s="1"/>
  <c r="H185" i="5"/>
  <c r="H184" i="5"/>
  <c r="H183" i="5"/>
  <c r="F181" i="5"/>
  <c r="E181" i="5"/>
  <c r="D181" i="5"/>
  <c r="C181" i="5"/>
  <c r="H181" i="5" s="1"/>
  <c r="A181" i="5"/>
  <c r="F180" i="5"/>
  <c r="E180" i="5"/>
  <c r="D180" i="5"/>
  <c r="C180" i="5"/>
  <c r="H180" i="5" s="1"/>
  <c r="A180" i="5"/>
  <c r="F179" i="5"/>
  <c r="E179" i="5"/>
  <c r="D179" i="5"/>
  <c r="C179" i="5"/>
  <c r="H179" i="5" s="1"/>
  <c r="A179" i="5"/>
  <c r="F178" i="5"/>
  <c r="E178" i="5"/>
  <c r="D178" i="5"/>
  <c r="C178" i="5"/>
  <c r="H178" i="5" s="1"/>
  <c r="A178" i="5"/>
  <c r="F177" i="5"/>
  <c r="E177" i="5"/>
  <c r="D177" i="5"/>
  <c r="C177" i="5"/>
  <c r="H177" i="5" s="1"/>
  <c r="A177" i="5"/>
  <c r="F175" i="5"/>
  <c r="E175" i="5"/>
  <c r="H175" i="5" s="1"/>
  <c r="D175" i="5"/>
  <c r="C175" i="5"/>
  <c r="A175" i="5"/>
  <c r="G174" i="5"/>
  <c r="F174" i="5"/>
  <c r="E174" i="5"/>
  <c r="H174" i="5" s="1"/>
  <c r="D174" i="5"/>
  <c r="C174" i="5"/>
  <c r="A174" i="5"/>
  <c r="F173" i="5"/>
  <c r="E173" i="5"/>
  <c r="D173" i="5"/>
  <c r="C173" i="5"/>
  <c r="H173" i="5" s="1"/>
  <c r="A173" i="5"/>
  <c r="F172" i="5"/>
  <c r="E172" i="5"/>
  <c r="D172" i="5"/>
  <c r="C172" i="5"/>
  <c r="H172" i="5" s="1"/>
  <c r="I172" i="5" s="1"/>
  <c r="J172" i="5" s="1"/>
  <c r="A172" i="5"/>
  <c r="A171" i="5"/>
  <c r="F170" i="5"/>
  <c r="E170" i="5"/>
  <c r="D170" i="5"/>
  <c r="C170" i="5"/>
  <c r="H170" i="5" s="1"/>
  <c r="I170" i="5" s="1"/>
  <c r="J170" i="5" s="1"/>
  <c r="A170" i="5"/>
  <c r="F169" i="5"/>
  <c r="E169" i="5"/>
  <c r="D169" i="5"/>
  <c r="C169" i="5"/>
  <c r="H169" i="5" s="1"/>
  <c r="I169" i="5" s="1"/>
  <c r="J169" i="5" s="1"/>
  <c r="A169" i="5"/>
  <c r="F168" i="5"/>
  <c r="E168" i="5"/>
  <c r="D168" i="5"/>
  <c r="C168" i="5"/>
  <c r="H168" i="5" s="1"/>
  <c r="I168" i="5" s="1"/>
  <c r="J168" i="5" s="1"/>
  <c r="A168" i="5"/>
  <c r="F167" i="5"/>
  <c r="E167" i="5"/>
  <c r="D167" i="5"/>
  <c r="C167" i="5"/>
  <c r="H167" i="5" s="1"/>
  <c r="I167" i="5" s="1"/>
  <c r="J167" i="5" s="1"/>
  <c r="A167" i="5"/>
  <c r="F166" i="5"/>
  <c r="E166" i="5"/>
  <c r="D166" i="5"/>
  <c r="C166" i="5"/>
  <c r="H166" i="5" s="1"/>
  <c r="A166" i="5"/>
  <c r="F165" i="5"/>
  <c r="E165" i="5"/>
  <c r="D165" i="5"/>
  <c r="C165" i="5"/>
  <c r="H165" i="5" s="1"/>
  <c r="A165" i="5"/>
  <c r="F164" i="5"/>
  <c r="E164" i="5"/>
  <c r="D164" i="5"/>
  <c r="H164" i="5" s="1"/>
  <c r="C164" i="5"/>
  <c r="A164" i="5"/>
  <c r="F163" i="5"/>
  <c r="E163" i="5"/>
  <c r="D163" i="5"/>
  <c r="C163" i="5"/>
  <c r="H163" i="5" s="1"/>
  <c r="A163" i="5"/>
  <c r="F161" i="5"/>
  <c r="E161" i="5"/>
  <c r="D161" i="5"/>
  <c r="H161" i="5" s="1"/>
  <c r="C161" i="5"/>
  <c r="A161" i="5"/>
  <c r="F160" i="5"/>
  <c r="E160" i="5"/>
  <c r="D160" i="5"/>
  <c r="C160" i="5"/>
  <c r="H160" i="5" s="1"/>
  <c r="A160" i="5"/>
  <c r="F159" i="5"/>
  <c r="E159" i="5"/>
  <c r="D159" i="5"/>
  <c r="H159" i="5" s="1"/>
  <c r="C159" i="5"/>
  <c r="A159" i="5"/>
  <c r="F158" i="5"/>
  <c r="E158" i="5"/>
  <c r="D158" i="5"/>
  <c r="C158" i="5"/>
  <c r="H158" i="5" s="1"/>
  <c r="A158" i="5"/>
  <c r="F157" i="5"/>
  <c r="E157" i="5"/>
  <c r="D157" i="5"/>
  <c r="H157" i="5" s="1"/>
  <c r="C157" i="5"/>
  <c r="A157" i="5"/>
  <c r="F156" i="5"/>
  <c r="E156" i="5"/>
  <c r="D156" i="5"/>
  <c r="C156" i="5"/>
  <c r="H156" i="5" s="1"/>
  <c r="A156" i="5"/>
  <c r="F155" i="5"/>
  <c r="E155" i="5"/>
  <c r="D155" i="5"/>
  <c r="C155" i="5"/>
  <c r="H155" i="5" s="1"/>
  <c r="A155" i="5"/>
  <c r="F154" i="5"/>
  <c r="E154" i="5"/>
  <c r="D154" i="5"/>
  <c r="C154" i="5"/>
  <c r="H154" i="5" s="1"/>
  <c r="A154" i="5"/>
  <c r="F153" i="5"/>
  <c r="E153" i="5"/>
  <c r="D153" i="5"/>
  <c r="C153" i="5"/>
  <c r="H153" i="5" s="1"/>
  <c r="F152" i="5"/>
  <c r="E152" i="5"/>
  <c r="D152" i="5"/>
  <c r="C152" i="5"/>
  <c r="H152" i="5" s="1"/>
  <c r="A152" i="5"/>
  <c r="F151" i="5"/>
  <c r="E151" i="5"/>
  <c r="D151" i="5"/>
  <c r="C151" i="5"/>
  <c r="H151" i="5" s="1"/>
  <c r="A151" i="5"/>
  <c r="H149" i="5"/>
  <c r="G210" i="5" s="1"/>
  <c r="A149" i="5"/>
  <c r="I148" i="5"/>
  <c r="J148" i="5" s="1"/>
  <c r="H148" i="5"/>
  <c r="G209" i="5" s="1"/>
  <c r="A148" i="5"/>
  <c r="I147" i="5"/>
  <c r="J147" i="5" s="1"/>
  <c r="H147" i="5"/>
  <c r="G208" i="5" s="1"/>
  <c r="A147" i="5"/>
  <c r="I146" i="5"/>
  <c r="J146" i="5" s="1"/>
  <c r="H146" i="5"/>
  <c r="G207" i="5" s="1"/>
  <c r="A146" i="5"/>
  <c r="I145" i="5"/>
  <c r="J145" i="5" s="1"/>
  <c r="H145" i="5"/>
  <c r="G206" i="5" s="1"/>
  <c r="A145" i="5"/>
  <c r="I144" i="5"/>
  <c r="J144" i="5" s="1"/>
  <c r="H144" i="5"/>
  <c r="G205" i="5" s="1"/>
  <c r="A144" i="5"/>
  <c r="I143" i="5"/>
  <c r="J143" i="5" s="1"/>
  <c r="H143" i="5"/>
  <c r="G204" i="5" s="1"/>
  <c r="A143" i="5"/>
  <c r="I142" i="5"/>
  <c r="J142" i="5" s="1"/>
  <c r="H142" i="5"/>
  <c r="G203" i="5" s="1"/>
  <c r="A142" i="5"/>
  <c r="I141" i="5"/>
  <c r="J141" i="5" s="1"/>
  <c r="H141" i="5"/>
  <c r="G202" i="5" s="1"/>
  <c r="A141" i="5"/>
  <c r="I140" i="5"/>
  <c r="J140" i="5" s="1"/>
  <c r="H140" i="5"/>
  <c r="G201" i="5" s="1"/>
  <c r="A140" i="5"/>
  <c r="I139" i="5"/>
  <c r="J139" i="5" s="1"/>
  <c r="H139" i="5"/>
  <c r="G200" i="5" s="1"/>
  <c r="A139" i="5"/>
  <c r="I138" i="5"/>
  <c r="J138" i="5" s="1"/>
  <c r="H138" i="5"/>
  <c r="G199" i="5" s="1"/>
  <c r="A138" i="5"/>
  <c r="I137" i="5"/>
  <c r="J137" i="5" s="1"/>
  <c r="H137" i="5"/>
  <c r="G198" i="5" s="1"/>
  <c r="A137" i="5"/>
  <c r="I136" i="5"/>
  <c r="J136" i="5" s="1"/>
  <c r="H136" i="5"/>
  <c r="G197" i="5" s="1"/>
  <c r="A136" i="5"/>
  <c r="I135" i="5"/>
  <c r="J135" i="5" s="1"/>
  <c r="H135" i="5"/>
  <c r="G196" i="5" s="1"/>
  <c r="A135" i="5"/>
  <c r="I134" i="5"/>
  <c r="J134" i="5" s="1"/>
  <c r="H134" i="5"/>
  <c r="G195" i="5" s="1"/>
  <c r="A134" i="5"/>
  <c r="I133" i="5"/>
  <c r="J133" i="5" s="1"/>
  <c r="H133" i="5"/>
  <c r="G194" i="5" s="1"/>
  <c r="A133" i="5"/>
  <c r="H124" i="5"/>
  <c r="G185" i="5" s="1"/>
  <c r="H123" i="5"/>
  <c r="G184" i="5" s="1"/>
  <c r="H122" i="5"/>
  <c r="G183" i="5" s="1"/>
  <c r="F120" i="5"/>
  <c r="E120" i="5"/>
  <c r="D120" i="5"/>
  <c r="C120" i="5"/>
  <c r="H120" i="5" s="1"/>
  <c r="I120" i="5" s="1"/>
  <c r="J120" i="5" s="1"/>
  <c r="A120" i="5"/>
  <c r="F119" i="5"/>
  <c r="E119" i="5"/>
  <c r="D119" i="5"/>
  <c r="H119" i="5" s="1"/>
  <c r="I119" i="5" s="1"/>
  <c r="J119" i="5" s="1"/>
  <c r="C119" i="5"/>
  <c r="A119" i="5"/>
  <c r="F118" i="5"/>
  <c r="E118" i="5"/>
  <c r="D118" i="5"/>
  <c r="C118" i="5"/>
  <c r="H118" i="5" s="1"/>
  <c r="A118" i="5"/>
  <c r="F117" i="5"/>
  <c r="E117" i="5"/>
  <c r="D117" i="5"/>
  <c r="H117" i="5" s="1"/>
  <c r="C117" i="5"/>
  <c r="A117" i="5"/>
  <c r="F116" i="5"/>
  <c r="G175" i="5" s="1"/>
  <c r="E116" i="5"/>
  <c r="D116" i="5"/>
  <c r="C116" i="5"/>
  <c r="H116" i="5" s="1"/>
  <c r="I116" i="5" s="1"/>
  <c r="J116" i="5" s="1"/>
  <c r="A116" i="5"/>
  <c r="F114" i="5"/>
  <c r="E114" i="5"/>
  <c r="D114" i="5"/>
  <c r="H114" i="5" s="1"/>
  <c r="C114" i="5"/>
  <c r="A114" i="5"/>
  <c r="F113" i="5"/>
  <c r="E113" i="5"/>
  <c r="D113" i="5"/>
  <c r="C113" i="5"/>
  <c r="H113" i="5" s="1"/>
  <c r="I113" i="5" s="1"/>
  <c r="J113" i="5" s="1"/>
  <c r="A113" i="5"/>
  <c r="G112" i="5"/>
  <c r="F112" i="5"/>
  <c r="E112" i="5"/>
  <c r="D112" i="5"/>
  <c r="C112" i="5"/>
  <c r="H112" i="5" s="1"/>
  <c r="I112" i="5" s="1"/>
  <c r="J112" i="5" s="1"/>
  <c r="A112" i="5"/>
  <c r="G111" i="5"/>
  <c r="F111" i="5"/>
  <c r="E111" i="5"/>
  <c r="D111" i="5"/>
  <c r="C111" i="5"/>
  <c r="H111" i="5" s="1"/>
  <c r="I111" i="5" s="1"/>
  <c r="J111" i="5" s="1"/>
  <c r="A111" i="5"/>
  <c r="G110" i="5"/>
  <c r="F110" i="5"/>
  <c r="E110" i="5"/>
  <c r="D110" i="5"/>
  <c r="C110" i="5"/>
  <c r="H110" i="5" s="1"/>
  <c r="I110" i="5" s="1"/>
  <c r="J110" i="5" s="1"/>
  <c r="A110" i="5"/>
  <c r="F109" i="5"/>
  <c r="E109" i="5"/>
  <c r="D109" i="5"/>
  <c r="C109" i="5"/>
  <c r="H109" i="5" s="1"/>
  <c r="A109" i="5"/>
  <c r="F108" i="5"/>
  <c r="E108" i="5"/>
  <c r="D108" i="5"/>
  <c r="C108" i="5"/>
  <c r="H108" i="5" s="1"/>
  <c r="I108" i="5" s="1"/>
  <c r="J108" i="5" s="1"/>
  <c r="A108" i="5"/>
  <c r="F107" i="5"/>
  <c r="E107" i="5"/>
  <c r="D107" i="5"/>
  <c r="C107" i="5"/>
  <c r="H107" i="5" s="1"/>
  <c r="A107" i="5"/>
  <c r="F106" i="5"/>
  <c r="E106" i="5"/>
  <c r="D106" i="5"/>
  <c r="C106" i="5"/>
  <c r="H106" i="5" s="1"/>
  <c r="I106" i="5" s="1"/>
  <c r="J106" i="5" s="1"/>
  <c r="A106" i="5"/>
  <c r="F105" i="5"/>
  <c r="G164" i="5" s="1"/>
  <c r="E105" i="5"/>
  <c r="D105" i="5"/>
  <c r="C105" i="5"/>
  <c r="H105" i="5" s="1"/>
  <c r="I105" i="5" s="1"/>
  <c r="J105" i="5" s="1"/>
  <c r="A105" i="5"/>
  <c r="F104" i="5"/>
  <c r="G163" i="5" s="1"/>
  <c r="E104" i="5"/>
  <c r="D104" i="5"/>
  <c r="C104" i="5"/>
  <c r="H104" i="5" s="1"/>
  <c r="A104" i="5"/>
  <c r="F99" i="5"/>
  <c r="G161" i="5" s="1"/>
  <c r="E99" i="5"/>
  <c r="D99" i="5"/>
  <c r="C99" i="5"/>
  <c r="H99" i="5" s="1"/>
  <c r="A99" i="5"/>
  <c r="F98" i="5"/>
  <c r="G160" i="5" s="1"/>
  <c r="E98" i="5"/>
  <c r="D98" i="5"/>
  <c r="C98" i="5"/>
  <c r="H98" i="5" s="1"/>
  <c r="I98" i="5" s="1"/>
  <c r="J98" i="5" s="1"/>
  <c r="A98" i="5"/>
  <c r="F97" i="5"/>
  <c r="G159" i="5" s="1"/>
  <c r="E97" i="5"/>
  <c r="D97" i="5"/>
  <c r="C97" i="5"/>
  <c r="H97" i="5" s="1"/>
  <c r="A97" i="5"/>
  <c r="F96" i="5"/>
  <c r="G158" i="5" s="1"/>
  <c r="E96" i="5"/>
  <c r="D96" i="5"/>
  <c r="C96" i="5"/>
  <c r="H96" i="5" s="1"/>
  <c r="A96" i="5"/>
  <c r="F95" i="5"/>
  <c r="G157" i="5" s="1"/>
  <c r="E95" i="5"/>
  <c r="D95" i="5"/>
  <c r="C95" i="5"/>
  <c r="H95" i="5" s="1"/>
  <c r="A95" i="5"/>
  <c r="F94" i="5"/>
  <c r="G156" i="5" s="1"/>
  <c r="E94" i="5"/>
  <c r="D94" i="5"/>
  <c r="C94" i="5"/>
  <c r="H94" i="5" s="1"/>
  <c r="I94" i="5" s="1"/>
  <c r="J94" i="5" s="1"/>
  <c r="A94" i="5"/>
  <c r="F93" i="5"/>
  <c r="G155" i="5" s="1"/>
  <c r="E93" i="5"/>
  <c r="D93" i="5"/>
  <c r="C93" i="5"/>
  <c r="H93" i="5" s="1"/>
  <c r="A93" i="5"/>
  <c r="F92" i="5"/>
  <c r="G154" i="5" s="1"/>
  <c r="E92" i="5"/>
  <c r="D92" i="5"/>
  <c r="C92" i="5"/>
  <c r="H92" i="5" s="1"/>
  <c r="A92" i="5"/>
  <c r="F91" i="5"/>
  <c r="G153" i="5" s="1"/>
  <c r="E91" i="5"/>
  <c r="D91" i="5"/>
  <c r="C91" i="5"/>
  <c r="H91" i="5" s="1"/>
  <c r="F90" i="5"/>
  <c r="G152" i="5" s="1"/>
  <c r="E90" i="5"/>
  <c r="D90" i="5"/>
  <c r="C90" i="5"/>
  <c r="H90" i="5" s="1"/>
  <c r="A90" i="5"/>
  <c r="F89" i="5"/>
  <c r="G151" i="5" s="1"/>
  <c r="E89" i="5"/>
  <c r="D89" i="5"/>
  <c r="C89" i="5"/>
  <c r="H89" i="5" s="1"/>
  <c r="I89" i="5" s="1"/>
  <c r="J89" i="5" s="1"/>
  <c r="A89" i="5"/>
  <c r="H87" i="5"/>
  <c r="I87" i="5" s="1"/>
  <c r="J87" i="5" s="1"/>
  <c r="A87" i="5"/>
  <c r="H86" i="5"/>
  <c r="I86" i="5" s="1"/>
  <c r="J86" i="5" s="1"/>
  <c r="A86" i="5"/>
  <c r="H85" i="5"/>
  <c r="I85" i="5" s="1"/>
  <c r="J85" i="5" s="1"/>
  <c r="A85" i="5"/>
  <c r="H84" i="5"/>
  <c r="I84" i="5" s="1"/>
  <c r="J84" i="5" s="1"/>
  <c r="A84" i="5"/>
  <c r="H83" i="5"/>
  <c r="I83" i="5" s="1"/>
  <c r="J83" i="5" s="1"/>
  <c r="A83" i="5"/>
  <c r="H82" i="5"/>
  <c r="I82" i="5" s="1"/>
  <c r="J82" i="5" s="1"/>
  <c r="A82" i="5"/>
  <c r="H81" i="5"/>
  <c r="I81" i="5" s="1"/>
  <c r="J81" i="5" s="1"/>
  <c r="A81" i="5"/>
  <c r="H80" i="5"/>
  <c r="I80" i="5" s="1"/>
  <c r="J80" i="5" s="1"/>
  <c r="A80" i="5"/>
  <c r="H79" i="5"/>
  <c r="I79" i="5" s="1"/>
  <c r="J79" i="5" s="1"/>
  <c r="A79" i="5"/>
  <c r="H78" i="5"/>
  <c r="I78" i="5" s="1"/>
  <c r="J78" i="5" s="1"/>
  <c r="A78" i="5"/>
  <c r="H77" i="5"/>
  <c r="I77" i="5" s="1"/>
  <c r="J77" i="5" s="1"/>
  <c r="A77" i="5"/>
  <c r="I76" i="5"/>
  <c r="J76" i="5" s="1"/>
  <c r="H76" i="5"/>
  <c r="A76" i="5"/>
  <c r="I75" i="5"/>
  <c r="J75" i="5" s="1"/>
  <c r="H75" i="5"/>
  <c r="A75" i="5"/>
  <c r="I74" i="5"/>
  <c r="J74" i="5" s="1"/>
  <c r="H74" i="5"/>
  <c r="A74" i="5"/>
  <c r="I73" i="5"/>
  <c r="J73" i="5" s="1"/>
  <c r="H73" i="5"/>
  <c r="A73" i="5"/>
  <c r="I72" i="5"/>
  <c r="J72" i="5" s="1"/>
  <c r="H72" i="5"/>
  <c r="A72" i="5"/>
  <c r="I71" i="5"/>
  <c r="J71" i="5" s="1"/>
  <c r="H71" i="5"/>
  <c r="A71" i="5"/>
  <c r="I62" i="5"/>
  <c r="J62" i="5" s="1"/>
  <c r="H62" i="5"/>
  <c r="G124" i="5" s="1"/>
  <c r="I124" i="5" s="1"/>
  <c r="J124" i="5" s="1"/>
  <c r="H61" i="5"/>
  <c r="G123" i="5" s="1"/>
  <c r="I123" i="5" s="1"/>
  <c r="J123" i="5" s="1"/>
  <c r="I60" i="5"/>
  <c r="J60" i="5" s="1"/>
  <c r="H60" i="5"/>
  <c r="G122" i="5" s="1"/>
  <c r="I122" i="5" s="1"/>
  <c r="J122" i="5" s="1"/>
  <c r="H58" i="5"/>
  <c r="G120" i="5" s="1"/>
  <c r="I57" i="5"/>
  <c r="J57" i="5" s="1"/>
  <c r="H57" i="5"/>
  <c r="G119" i="5" s="1"/>
  <c r="H56" i="5"/>
  <c r="G118" i="5" s="1"/>
  <c r="I55" i="5"/>
  <c r="J55" i="5" s="1"/>
  <c r="H55" i="5"/>
  <c r="G117" i="5" s="1"/>
  <c r="H54" i="5"/>
  <c r="G116" i="5" s="1"/>
  <c r="I52" i="5"/>
  <c r="J52" i="5" s="1"/>
  <c r="H49" i="5"/>
  <c r="H48" i="5"/>
  <c r="G109" i="5" s="1"/>
  <c r="H47" i="5"/>
  <c r="G108" i="5" s="1"/>
  <c r="H46" i="5"/>
  <c r="G114" i="5" s="1"/>
  <c r="H45" i="5"/>
  <c r="G113" i="5" s="1"/>
  <c r="H44" i="5"/>
  <c r="I43" i="5"/>
  <c r="J43" i="5" s="1"/>
  <c r="H43" i="5"/>
  <c r="H42" i="5"/>
  <c r="G107" i="5" s="1"/>
  <c r="I41" i="5"/>
  <c r="J41" i="5" s="1"/>
  <c r="H41" i="5"/>
  <c r="G106" i="5" s="1"/>
  <c r="H40" i="5"/>
  <c r="G104" i="5" s="1"/>
  <c r="I38" i="5"/>
  <c r="J38" i="5" s="1"/>
  <c r="H38" i="5"/>
  <c r="H37" i="5"/>
  <c r="I37" i="5" s="1"/>
  <c r="J37" i="5" s="1"/>
  <c r="H36" i="5"/>
  <c r="I36" i="5" s="1"/>
  <c r="I35" i="5"/>
  <c r="J35" i="5" s="1"/>
  <c r="H35" i="5"/>
  <c r="G99" i="5" s="1"/>
  <c r="H34" i="5"/>
  <c r="G98" i="5" s="1"/>
  <c r="I33" i="5"/>
  <c r="J33" i="5" s="1"/>
  <c r="H33" i="5"/>
  <c r="G97" i="5" s="1"/>
  <c r="H32" i="5"/>
  <c r="G96" i="5" s="1"/>
  <c r="I31" i="5"/>
  <c r="J31" i="5" s="1"/>
  <c r="H31" i="5"/>
  <c r="G95" i="5" s="1"/>
  <c r="H30" i="5"/>
  <c r="G94" i="5" s="1"/>
  <c r="I29" i="5"/>
  <c r="J29" i="5" s="1"/>
  <c r="H29" i="5"/>
  <c r="G93" i="5" s="1"/>
  <c r="H28" i="5"/>
  <c r="G92" i="5" s="1"/>
  <c r="I27" i="5"/>
  <c r="J27" i="5" s="1"/>
  <c r="H27" i="5"/>
  <c r="G91" i="5" s="1"/>
  <c r="H26" i="5"/>
  <c r="G90" i="5" s="1"/>
  <c r="I25" i="5"/>
  <c r="J25" i="5" s="1"/>
  <c r="H25" i="5"/>
  <c r="G89" i="5" s="1"/>
  <c r="H23" i="5"/>
  <c r="I23" i="5" s="1"/>
  <c r="J23" i="5" s="1"/>
  <c r="I22" i="5"/>
  <c r="J22" i="5" s="1"/>
  <c r="H22" i="5"/>
  <c r="H21" i="5"/>
  <c r="I21" i="5" s="1"/>
  <c r="J21" i="5" s="1"/>
  <c r="I20" i="5"/>
  <c r="J20" i="5" s="1"/>
  <c r="H20" i="5"/>
  <c r="H19" i="5"/>
  <c r="I19" i="5" s="1"/>
  <c r="J19" i="5" s="1"/>
  <c r="I18" i="5"/>
  <c r="J18" i="5" s="1"/>
  <c r="H18" i="5"/>
  <c r="H17" i="5"/>
  <c r="I17" i="5" s="1"/>
  <c r="J17" i="5" s="1"/>
  <c r="I16" i="5"/>
  <c r="J16" i="5" s="1"/>
  <c r="H16" i="5"/>
  <c r="H15" i="5"/>
  <c r="I15" i="5" s="1"/>
  <c r="J15" i="5" s="1"/>
  <c r="I14" i="5"/>
  <c r="J14" i="5" s="1"/>
  <c r="H14" i="5"/>
  <c r="H13" i="5"/>
  <c r="I13" i="5" s="1"/>
  <c r="J13" i="5" s="1"/>
  <c r="I12" i="5"/>
  <c r="J12" i="5" s="1"/>
  <c r="H12" i="5"/>
  <c r="H11" i="5"/>
  <c r="I11" i="5" s="1"/>
  <c r="J11" i="5" s="1"/>
  <c r="I10" i="5"/>
  <c r="J10" i="5" s="1"/>
  <c r="H10" i="5"/>
  <c r="H9" i="5"/>
  <c r="I9" i="5" s="1"/>
  <c r="J9" i="5" s="1"/>
  <c r="I8" i="5"/>
  <c r="J8" i="5" s="1"/>
  <c r="H8" i="5"/>
  <c r="H7" i="5"/>
  <c r="I7" i="5" s="1"/>
  <c r="J7" i="5" s="1"/>
  <c r="I1737" i="7" l="1"/>
  <c r="J1737" i="7" s="1"/>
  <c r="I1738" i="7"/>
  <c r="J1738" i="7" s="1"/>
  <c r="I1739" i="7"/>
  <c r="J1739" i="7" s="1"/>
  <c r="I89" i="7"/>
  <c r="J89" i="7" s="1"/>
  <c r="I90" i="7"/>
  <c r="J90" i="7" s="1"/>
  <c r="I91" i="7"/>
  <c r="J91" i="7" s="1"/>
  <c r="I92" i="7"/>
  <c r="J92" i="7" s="1"/>
  <c r="I93" i="7"/>
  <c r="J93" i="7" s="1"/>
  <c r="I94" i="7"/>
  <c r="J94" i="7" s="1"/>
  <c r="I95" i="7"/>
  <c r="J95" i="7" s="1"/>
  <c r="I96" i="7"/>
  <c r="J96" i="7" s="1"/>
  <c r="I97" i="7"/>
  <c r="J97" i="7" s="1"/>
  <c r="I98" i="7"/>
  <c r="J98" i="7" s="1"/>
  <c r="I99" i="7"/>
  <c r="J99" i="7" s="1"/>
  <c r="I104" i="7"/>
  <c r="J104" i="7" s="1"/>
  <c r="I113" i="7"/>
  <c r="J113" i="7" s="1"/>
  <c r="I114" i="7"/>
  <c r="J114" i="7" s="1"/>
  <c r="I116" i="7"/>
  <c r="J116" i="7" s="1"/>
  <c r="I117" i="7"/>
  <c r="J117" i="7" s="1"/>
  <c r="I118" i="7"/>
  <c r="J118" i="7" s="1"/>
  <c r="I119" i="7"/>
  <c r="J119" i="7" s="1"/>
  <c r="I120" i="7"/>
  <c r="J120" i="7" s="1"/>
  <c r="G212" i="7"/>
  <c r="I151" i="7"/>
  <c r="J151" i="7" s="1"/>
  <c r="I152" i="7"/>
  <c r="J152" i="7" s="1"/>
  <c r="G213" i="7"/>
  <c r="G214" i="7"/>
  <c r="I153" i="7"/>
  <c r="J153" i="7" s="1"/>
  <c r="G215" i="7"/>
  <c r="I154" i="7"/>
  <c r="J154" i="7" s="1"/>
  <c r="G216" i="7"/>
  <c r="I155" i="7"/>
  <c r="J155" i="7" s="1"/>
  <c r="G217" i="7"/>
  <c r="I156" i="7"/>
  <c r="J156" i="7" s="1"/>
  <c r="G218" i="7"/>
  <c r="I157" i="7"/>
  <c r="J157" i="7" s="1"/>
  <c r="G219" i="7"/>
  <c r="I158" i="7"/>
  <c r="J158" i="7" s="1"/>
  <c r="G220" i="7"/>
  <c r="I159" i="7"/>
  <c r="J159" i="7" s="1"/>
  <c r="G221" i="7"/>
  <c r="I160" i="7"/>
  <c r="J160" i="7" s="1"/>
  <c r="G222" i="7"/>
  <c r="I161" i="7"/>
  <c r="J161" i="7" s="1"/>
  <c r="G225" i="7"/>
  <c r="I163" i="7"/>
  <c r="J163" i="7" s="1"/>
  <c r="I164" i="7"/>
  <c r="G228" i="7"/>
  <c r="I166" i="7"/>
  <c r="J166" i="7" s="1"/>
  <c r="G244" i="7"/>
  <c r="I178" i="7"/>
  <c r="J178" i="7" s="1"/>
  <c r="G246" i="7"/>
  <c r="I180" i="7"/>
  <c r="J180" i="7" s="1"/>
  <c r="G287" i="7"/>
  <c r="I194" i="7"/>
  <c r="J194" i="7" s="1"/>
  <c r="G288" i="7"/>
  <c r="I288" i="7" s="1"/>
  <c r="J288" i="7" s="1"/>
  <c r="I195" i="7"/>
  <c r="J195" i="7" s="1"/>
  <c r="G289" i="7"/>
  <c r="I196" i="7"/>
  <c r="J196" i="7" s="1"/>
  <c r="G290" i="7"/>
  <c r="I290" i="7" s="1"/>
  <c r="J290" i="7" s="1"/>
  <c r="I197" i="7"/>
  <c r="J197" i="7" s="1"/>
  <c r="G291" i="7"/>
  <c r="I198" i="7"/>
  <c r="J198" i="7" s="1"/>
  <c r="G292" i="7"/>
  <c r="I292" i="7" s="1"/>
  <c r="J292" i="7" s="1"/>
  <c r="I199" i="7"/>
  <c r="J199" i="7" s="1"/>
  <c r="G293" i="7"/>
  <c r="I200" i="7"/>
  <c r="J200" i="7" s="1"/>
  <c r="G294" i="7"/>
  <c r="I294" i="7" s="1"/>
  <c r="J294" i="7" s="1"/>
  <c r="I201" i="7"/>
  <c r="J201" i="7" s="1"/>
  <c r="G295" i="7"/>
  <c r="I202" i="7"/>
  <c r="J202" i="7" s="1"/>
  <c r="G296" i="7"/>
  <c r="I296" i="7" s="1"/>
  <c r="J296" i="7" s="1"/>
  <c r="I203" i="7"/>
  <c r="J203" i="7" s="1"/>
  <c r="G297" i="7"/>
  <c r="I204" i="7"/>
  <c r="J204" i="7" s="1"/>
  <c r="G298" i="7"/>
  <c r="I298" i="7" s="1"/>
  <c r="J298" i="7" s="1"/>
  <c r="I205" i="7"/>
  <c r="J205" i="7" s="1"/>
  <c r="G299" i="7"/>
  <c r="I206" i="7"/>
  <c r="J206" i="7" s="1"/>
  <c r="G300" i="7"/>
  <c r="I300" i="7" s="1"/>
  <c r="J300" i="7" s="1"/>
  <c r="I207" i="7"/>
  <c r="J207" i="7" s="1"/>
  <c r="G301" i="7"/>
  <c r="I208" i="7"/>
  <c r="J208" i="7" s="1"/>
  <c r="G302" i="7"/>
  <c r="I302" i="7" s="1"/>
  <c r="J302" i="7" s="1"/>
  <c r="I209" i="7"/>
  <c r="J209" i="7" s="1"/>
  <c r="G303" i="7"/>
  <c r="I210" i="7"/>
  <c r="J210" i="7" s="1"/>
  <c r="G305" i="7"/>
  <c r="I212" i="7"/>
  <c r="J212" i="7" s="1"/>
  <c r="G306" i="7"/>
  <c r="I213" i="7"/>
  <c r="J213" i="7" s="1"/>
  <c r="G307" i="7"/>
  <c r="I214" i="7"/>
  <c r="J214" i="7" s="1"/>
  <c r="G308" i="7"/>
  <c r="I215" i="7"/>
  <c r="J215" i="7" s="1"/>
  <c r="G309" i="7"/>
  <c r="I216" i="7"/>
  <c r="J216" i="7" s="1"/>
  <c r="G310" i="7"/>
  <c r="I217" i="7"/>
  <c r="J217" i="7" s="1"/>
  <c r="G311" i="7"/>
  <c r="I218" i="7"/>
  <c r="J218" i="7" s="1"/>
  <c r="G312" i="7"/>
  <c r="I219" i="7"/>
  <c r="J219" i="7" s="1"/>
  <c r="G313" i="7"/>
  <c r="I220" i="7"/>
  <c r="J220" i="7" s="1"/>
  <c r="G314" i="7"/>
  <c r="I221" i="7"/>
  <c r="J221" i="7" s="1"/>
  <c r="G315" i="7"/>
  <c r="I222" i="7"/>
  <c r="J222" i="7" s="1"/>
  <c r="G317" i="7"/>
  <c r="I225" i="7"/>
  <c r="J225" i="7" s="1"/>
  <c r="G318" i="7"/>
  <c r="I226" i="7"/>
  <c r="J226" i="7" s="1"/>
  <c r="G321" i="7"/>
  <c r="I230" i="7"/>
  <c r="J230" i="7" s="1"/>
  <c r="G322" i="7"/>
  <c r="G323" i="7"/>
  <c r="G332" i="7"/>
  <c r="G333" i="7"/>
  <c r="I244" i="7"/>
  <c r="J244" i="7" s="1"/>
  <c r="G334" i="7"/>
  <c r="I334" i="7" s="1"/>
  <c r="J334" i="7" s="1"/>
  <c r="G335" i="7"/>
  <c r="I246" i="7"/>
  <c r="J246" i="7" s="1"/>
  <c r="G336" i="7"/>
  <c r="I336" i="7" s="1"/>
  <c r="J336" i="7" s="1"/>
  <c r="I106" i="7"/>
  <c r="J106" i="7" s="1"/>
  <c r="I107" i="7"/>
  <c r="J107" i="7" s="1"/>
  <c r="I108" i="7"/>
  <c r="J108" i="7" s="1"/>
  <c r="I109" i="7"/>
  <c r="J109" i="7" s="1"/>
  <c r="G227" i="7"/>
  <c r="I165" i="7"/>
  <c r="J165" i="7" s="1"/>
  <c r="G232" i="7"/>
  <c r="I232" i="7" s="1"/>
  <c r="J232" i="7" s="1"/>
  <c r="I173" i="7"/>
  <c r="J173" i="7" s="1"/>
  <c r="G233" i="7"/>
  <c r="I233" i="7" s="1"/>
  <c r="J233" i="7" s="1"/>
  <c r="I174" i="7"/>
  <c r="G234" i="7"/>
  <c r="I234" i="7" s="1"/>
  <c r="J234" i="7" s="1"/>
  <c r="I175" i="7"/>
  <c r="I177" i="7"/>
  <c r="J177" i="7" s="1"/>
  <c r="G243" i="7"/>
  <c r="I243" i="7" s="1"/>
  <c r="J243" i="7" s="1"/>
  <c r="I179" i="7"/>
  <c r="J179" i="7" s="1"/>
  <c r="G245" i="7"/>
  <c r="I245" i="7" s="1"/>
  <c r="J245" i="7" s="1"/>
  <c r="I181" i="7"/>
  <c r="J181" i="7" s="1"/>
  <c r="G247" i="7"/>
  <c r="I247" i="7" s="1"/>
  <c r="J247" i="7" s="1"/>
  <c r="G319" i="7"/>
  <c r="I227" i="7"/>
  <c r="J227" i="7" s="1"/>
  <c r="G320" i="7"/>
  <c r="I228" i="7"/>
  <c r="J228" i="7" s="1"/>
  <c r="G368" i="7"/>
  <c r="I368" i="7" s="1"/>
  <c r="J368" i="7" s="1"/>
  <c r="I305" i="7"/>
  <c r="J305" i="7" s="1"/>
  <c r="I25" i="7"/>
  <c r="J25" i="7" s="1"/>
  <c r="I27" i="7"/>
  <c r="J27" i="7" s="1"/>
  <c r="I29" i="7"/>
  <c r="J29" i="7" s="1"/>
  <c r="I31" i="7"/>
  <c r="J31" i="7" s="1"/>
  <c r="I33" i="7"/>
  <c r="J33" i="7" s="1"/>
  <c r="I35" i="7"/>
  <c r="J35" i="7" s="1"/>
  <c r="I41" i="7"/>
  <c r="J41" i="7" s="1"/>
  <c r="I55" i="7"/>
  <c r="J55" i="7" s="1"/>
  <c r="I57" i="7"/>
  <c r="J57" i="7" s="1"/>
  <c r="I60" i="7"/>
  <c r="J60" i="7" s="1"/>
  <c r="I62" i="7"/>
  <c r="J62" i="7" s="1"/>
  <c r="I250" i="7"/>
  <c r="J250" i="7" s="1"/>
  <c r="I287" i="7"/>
  <c r="J287" i="7" s="1"/>
  <c r="I289" i="7"/>
  <c r="J289" i="7" s="1"/>
  <c r="I291" i="7"/>
  <c r="J291" i="7" s="1"/>
  <c r="I293" i="7"/>
  <c r="J293" i="7" s="1"/>
  <c r="I295" i="7"/>
  <c r="J295" i="7" s="1"/>
  <c r="I297" i="7"/>
  <c r="J297" i="7" s="1"/>
  <c r="I299" i="7"/>
  <c r="J299" i="7" s="1"/>
  <c r="I301" i="7"/>
  <c r="J301" i="7" s="1"/>
  <c r="I303" i="7"/>
  <c r="J303" i="7" s="1"/>
  <c r="I307" i="7"/>
  <c r="J307" i="7" s="1"/>
  <c r="G398" i="7"/>
  <c r="I398" i="7" s="1"/>
  <c r="J398" i="7" s="1"/>
  <c r="I332" i="7"/>
  <c r="J332" i="7" s="1"/>
  <c r="I333" i="7"/>
  <c r="J333" i="7" s="1"/>
  <c r="I335" i="7"/>
  <c r="J335" i="7" s="1"/>
  <c r="I350" i="7"/>
  <c r="J350" i="7" s="1"/>
  <c r="I352" i="7"/>
  <c r="J352" i="7" s="1"/>
  <c r="I354" i="7"/>
  <c r="J354" i="7" s="1"/>
  <c r="I356" i="7"/>
  <c r="J356" i="7" s="1"/>
  <c r="I358" i="7"/>
  <c r="J358" i="7" s="1"/>
  <c r="I360" i="7"/>
  <c r="J360" i="7" s="1"/>
  <c r="I362" i="7"/>
  <c r="J362" i="7" s="1"/>
  <c r="I364" i="7"/>
  <c r="J364" i="7" s="1"/>
  <c r="I366" i="7"/>
  <c r="J366" i="7" s="1"/>
  <c r="I369" i="7"/>
  <c r="J369" i="7" s="1"/>
  <c r="I373" i="7"/>
  <c r="J373" i="7" s="1"/>
  <c r="I377" i="7"/>
  <c r="J377" i="7" s="1"/>
  <c r="I379" i="7"/>
  <c r="J379" i="7" s="1"/>
  <c r="I384" i="7"/>
  <c r="J384" i="7" s="1"/>
  <c r="I406" i="7"/>
  <c r="J406" i="7" s="1"/>
  <c r="I541" i="7"/>
  <c r="J541" i="7" s="1"/>
  <c r="I543" i="7"/>
  <c r="J543" i="7" s="1"/>
  <c r="I545" i="7"/>
  <c r="J545" i="7" s="1"/>
  <c r="I547" i="7"/>
  <c r="J547" i="7" s="1"/>
  <c r="I549" i="7"/>
  <c r="J549" i="7" s="1"/>
  <c r="I551" i="7"/>
  <c r="J551" i="7" s="1"/>
  <c r="I553" i="7"/>
  <c r="J553" i="7" s="1"/>
  <c r="I555" i="7"/>
  <c r="J555" i="7" s="1"/>
  <c r="I557" i="7"/>
  <c r="J557" i="7" s="1"/>
  <c r="I561" i="7"/>
  <c r="J561" i="7" s="1"/>
  <c r="I563" i="7"/>
  <c r="J563" i="7" s="1"/>
  <c r="I565" i="7"/>
  <c r="J565" i="7" s="1"/>
  <c r="I567" i="7"/>
  <c r="J567" i="7" s="1"/>
  <c r="I569" i="7"/>
  <c r="J569" i="7" s="1"/>
  <c r="I571" i="7"/>
  <c r="J571" i="7" s="1"/>
  <c r="I587" i="7"/>
  <c r="J587" i="7" s="1"/>
  <c r="I589" i="7"/>
  <c r="J589" i="7" s="1"/>
  <c r="I591" i="7"/>
  <c r="J591" i="7" s="1"/>
  <c r="I595" i="7"/>
  <c r="J595" i="7" s="1"/>
  <c r="G382" i="7"/>
  <c r="I382" i="7" s="1"/>
  <c r="J382" i="7" s="1"/>
  <c r="I317" i="7"/>
  <c r="J317" i="7" s="1"/>
  <c r="I338" i="7"/>
  <c r="J338" i="7" s="1"/>
  <c r="I351" i="7"/>
  <c r="J351" i="7" s="1"/>
  <c r="I372" i="7"/>
  <c r="J372" i="7" s="1"/>
  <c r="I374" i="7"/>
  <c r="J374" i="7" s="1"/>
  <c r="I376" i="7"/>
  <c r="J376" i="7" s="1"/>
  <c r="I378" i="7"/>
  <c r="J378" i="7" s="1"/>
  <c r="I548" i="7"/>
  <c r="J548" i="7" s="1"/>
  <c r="I560" i="7"/>
  <c r="J560" i="7" s="1"/>
  <c r="I564" i="7"/>
  <c r="J564" i="7" s="1"/>
  <c r="I566" i="7"/>
  <c r="J566" i="7" s="1"/>
  <c r="I568" i="7"/>
  <c r="J568" i="7" s="1"/>
  <c r="I570" i="7"/>
  <c r="J570" i="7" s="1"/>
  <c r="I573" i="7"/>
  <c r="J573" i="7" s="1"/>
  <c r="I577" i="7"/>
  <c r="J577" i="7" s="1"/>
  <c r="I306" i="7"/>
  <c r="J306" i="7" s="1"/>
  <c r="I308" i="7"/>
  <c r="J308" i="7" s="1"/>
  <c r="I310" i="7"/>
  <c r="J310" i="7" s="1"/>
  <c r="I312" i="7"/>
  <c r="J312" i="7" s="1"/>
  <c r="I314" i="7"/>
  <c r="J314" i="7" s="1"/>
  <c r="I318" i="7"/>
  <c r="J318" i="7" s="1"/>
  <c r="I320" i="7"/>
  <c r="J320" i="7" s="1"/>
  <c r="I322" i="7"/>
  <c r="J322" i="7" s="1"/>
  <c r="I340" i="7"/>
  <c r="J340" i="7" s="1"/>
  <c r="G370" i="7"/>
  <c r="I370" i="7" s="1"/>
  <c r="J370" i="7" s="1"/>
  <c r="G399" i="7"/>
  <c r="I399" i="7" s="1"/>
  <c r="J399" i="7" s="1"/>
  <c r="G401" i="7"/>
  <c r="I401" i="7" s="1"/>
  <c r="J401" i="7" s="1"/>
  <c r="G404" i="7"/>
  <c r="I404" i="7" s="1"/>
  <c r="J404" i="7" s="1"/>
  <c r="I438" i="7"/>
  <c r="J438" i="7" s="1"/>
  <c r="I439" i="7"/>
  <c r="J439" i="7" s="1"/>
  <c r="I440" i="7"/>
  <c r="J440" i="7" s="1"/>
  <c r="I441" i="7"/>
  <c r="J441" i="7" s="1"/>
  <c r="I442" i="7"/>
  <c r="J442" i="7" s="1"/>
  <c r="I443" i="7"/>
  <c r="J443" i="7" s="1"/>
  <c r="I444" i="7"/>
  <c r="J444" i="7" s="1"/>
  <c r="I445" i="7"/>
  <c r="J445" i="7" s="1"/>
  <c r="I446" i="7"/>
  <c r="J446" i="7" s="1"/>
  <c r="I447" i="7"/>
  <c r="J447" i="7" s="1"/>
  <c r="I448" i="7"/>
  <c r="J448" i="7" s="1"/>
  <c r="I449" i="7"/>
  <c r="J449" i="7" s="1"/>
  <c r="I450" i="7"/>
  <c r="J450" i="7" s="1"/>
  <c r="I451" i="7"/>
  <c r="J451" i="7" s="1"/>
  <c r="I452" i="7"/>
  <c r="J452" i="7" s="1"/>
  <c r="I453" i="7"/>
  <c r="J453" i="7" s="1"/>
  <c r="I454" i="7"/>
  <c r="J454" i="7" s="1"/>
  <c r="I457" i="7"/>
  <c r="J457" i="7" s="1"/>
  <c r="I458" i="7"/>
  <c r="J458" i="7" s="1"/>
  <c r="I459" i="7"/>
  <c r="J459" i="7" s="1"/>
  <c r="I460" i="7"/>
  <c r="J460" i="7" s="1"/>
  <c r="I461" i="7"/>
  <c r="J461" i="7" s="1"/>
  <c r="I462" i="7"/>
  <c r="J462" i="7" s="1"/>
  <c r="I463" i="7"/>
  <c r="J463" i="7" s="1"/>
  <c r="I464" i="7"/>
  <c r="J464" i="7" s="1"/>
  <c r="I465" i="7"/>
  <c r="J465" i="7" s="1"/>
  <c r="I466" i="7"/>
  <c r="J466" i="7" s="1"/>
  <c r="I467" i="7"/>
  <c r="J467" i="7" s="1"/>
  <c r="I468" i="7"/>
  <c r="J468" i="7" s="1"/>
  <c r="I477" i="7"/>
  <c r="J477" i="7" s="1"/>
  <c r="I483" i="7"/>
  <c r="J483" i="7" s="1"/>
  <c r="I484" i="7"/>
  <c r="J484" i="7" s="1"/>
  <c r="I485" i="7"/>
  <c r="J485" i="7" s="1"/>
  <c r="I486" i="7"/>
  <c r="J486" i="7" s="1"/>
  <c r="I487" i="7"/>
  <c r="J487" i="7" s="1"/>
  <c r="I492" i="7"/>
  <c r="J492" i="7" s="1"/>
  <c r="G579" i="7"/>
  <c r="I579" i="7" s="1"/>
  <c r="J579" i="7" s="1"/>
  <c r="I1093" i="7"/>
  <c r="J1093" i="7" s="1"/>
  <c r="I1095" i="7"/>
  <c r="J1095" i="7" s="1"/>
  <c r="I1097" i="7"/>
  <c r="J1097" i="7" s="1"/>
  <c r="I1099" i="7"/>
  <c r="J1099" i="7" s="1"/>
  <c r="I309" i="7"/>
  <c r="J309" i="7" s="1"/>
  <c r="I311" i="7"/>
  <c r="J311" i="7" s="1"/>
  <c r="I313" i="7"/>
  <c r="J313" i="7" s="1"/>
  <c r="I315" i="7"/>
  <c r="J315" i="7" s="1"/>
  <c r="I319" i="7"/>
  <c r="J319" i="7" s="1"/>
  <c r="I321" i="7"/>
  <c r="J321" i="7" s="1"/>
  <c r="I323" i="7"/>
  <c r="J323" i="7" s="1"/>
  <c r="I955" i="7"/>
  <c r="J955" i="7" s="1"/>
  <c r="G1059" i="7"/>
  <c r="I1079" i="7"/>
  <c r="J1079" i="7" s="1"/>
  <c r="I1081" i="7"/>
  <c r="J1081" i="7" s="1"/>
  <c r="I1083" i="7"/>
  <c r="J1083" i="7" s="1"/>
  <c r="I1085" i="7"/>
  <c r="J1085" i="7" s="1"/>
  <c r="I1087" i="7"/>
  <c r="J1087" i="7" s="1"/>
  <c r="I1089" i="7"/>
  <c r="J1089" i="7" s="1"/>
  <c r="I1105" i="7"/>
  <c r="J1105" i="7" s="1"/>
  <c r="I1107" i="7"/>
  <c r="J1107" i="7" s="1"/>
  <c r="I1109" i="7"/>
  <c r="J1109" i="7" s="1"/>
  <c r="I1113" i="7"/>
  <c r="J1113" i="7" s="1"/>
  <c r="I857" i="7"/>
  <c r="J857" i="7" s="1"/>
  <c r="I858" i="7"/>
  <c r="J858" i="7" s="1"/>
  <c r="I867" i="7"/>
  <c r="J867" i="7" s="1"/>
  <c r="I870" i="7"/>
  <c r="J870" i="7" s="1"/>
  <c r="I871" i="7"/>
  <c r="J871" i="7" s="1"/>
  <c r="I872" i="7"/>
  <c r="J872" i="7" s="1"/>
  <c r="I873" i="7"/>
  <c r="J873" i="7" s="1"/>
  <c r="I874" i="7"/>
  <c r="J874" i="7" s="1"/>
  <c r="I875" i="7"/>
  <c r="J875" i="7" s="1"/>
  <c r="I876" i="7"/>
  <c r="J876" i="7" s="1"/>
  <c r="I877" i="7"/>
  <c r="J877" i="7" s="1"/>
  <c r="I878" i="7"/>
  <c r="J878" i="7" s="1"/>
  <c r="I879" i="7"/>
  <c r="J879" i="7" s="1"/>
  <c r="I880" i="7"/>
  <c r="J880" i="7" s="1"/>
  <c r="I881" i="7"/>
  <c r="J881" i="7" s="1"/>
  <c r="I882" i="7"/>
  <c r="J882" i="7" s="1"/>
  <c r="I898" i="7"/>
  <c r="J898" i="7" s="1"/>
  <c r="I899" i="7"/>
  <c r="J899" i="7" s="1"/>
  <c r="I900" i="7"/>
  <c r="J900" i="7" s="1"/>
  <c r="I901" i="7"/>
  <c r="J901" i="7" s="1"/>
  <c r="I902" i="7"/>
  <c r="J902" i="7" s="1"/>
  <c r="I905" i="7"/>
  <c r="J905" i="7" s="1"/>
  <c r="I906" i="7"/>
  <c r="J906" i="7" s="1"/>
  <c r="I907" i="7"/>
  <c r="J907" i="7" s="1"/>
  <c r="I956" i="7"/>
  <c r="J956" i="7" s="1"/>
  <c r="I958" i="7"/>
  <c r="J958" i="7" s="1"/>
  <c r="I960" i="7"/>
  <c r="J960" i="7" s="1"/>
  <c r="I962" i="7"/>
  <c r="J962" i="7" s="1"/>
  <c r="I964" i="7"/>
  <c r="J964" i="7" s="1"/>
  <c r="I966" i="7"/>
  <c r="J966" i="7" s="1"/>
  <c r="I968" i="7"/>
  <c r="J968" i="7" s="1"/>
  <c r="I970" i="7"/>
  <c r="J970" i="7" s="1"/>
  <c r="I971" i="7"/>
  <c r="J971" i="7" s="1"/>
  <c r="I975" i="7"/>
  <c r="J975" i="7" s="1"/>
  <c r="I977" i="7"/>
  <c r="J977" i="7" s="1"/>
  <c r="I979" i="7"/>
  <c r="J979" i="7" s="1"/>
  <c r="I981" i="7"/>
  <c r="J981" i="7" s="1"/>
  <c r="I983" i="7"/>
  <c r="J983" i="7" s="1"/>
  <c r="I985" i="7"/>
  <c r="J985" i="7" s="1"/>
  <c r="I989" i="7"/>
  <c r="J989" i="7" s="1"/>
  <c r="I991" i="7"/>
  <c r="J991" i="7" s="1"/>
  <c r="I993" i="7"/>
  <c r="I1002" i="7"/>
  <c r="J1002" i="7" s="1"/>
  <c r="I1004" i="7"/>
  <c r="J1004" i="7" s="1"/>
  <c r="I1006" i="7"/>
  <c r="J1006" i="7" s="1"/>
  <c r="I1010" i="7"/>
  <c r="J1010" i="7" s="1"/>
  <c r="I1059" i="7"/>
  <c r="J1059" i="7" s="1"/>
  <c r="I1061" i="7"/>
  <c r="J1061" i="7" s="1"/>
  <c r="I1063" i="7"/>
  <c r="J1063" i="7" s="1"/>
  <c r="I1065" i="7"/>
  <c r="J1065" i="7" s="1"/>
  <c r="I1067" i="7"/>
  <c r="J1067" i="7" s="1"/>
  <c r="I1069" i="7"/>
  <c r="J1069" i="7" s="1"/>
  <c r="I1071" i="7"/>
  <c r="J1071" i="7" s="1"/>
  <c r="I1073" i="7"/>
  <c r="J1073" i="7" s="1"/>
  <c r="I1075" i="7"/>
  <c r="J1075" i="7" s="1"/>
  <c r="I1162" i="7"/>
  <c r="J1162" i="7" s="1"/>
  <c r="I1164" i="7"/>
  <c r="J1164" i="7" s="1"/>
  <c r="I1166" i="7"/>
  <c r="J1166" i="7" s="1"/>
  <c r="I1168" i="7"/>
  <c r="J1168" i="7" s="1"/>
  <c r="I1170" i="7"/>
  <c r="J1170" i="7" s="1"/>
  <c r="I1172" i="7"/>
  <c r="J1172" i="7" s="1"/>
  <c r="I1174" i="7"/>
  <c r="J1174" i="7" s="1"/>
  <c r="I1176" i="7"/>
  <c r="J1176" i="7" s="1"/>
  <c r="I1178" i="7"/>
  <c r="J1178" i="7" s="1"/>
  <c r="I1181" i="7"/>
  <c r="J1181" i="7" s="1"/>
  <c r="I1182" i="7"/>
  <c r="J1182" i="7" s="1"/>
  <c r="I1183" i="7"/>
  <c r="J1183" i="7" s="1"/>
  <c r="I1184" i="7"/>
  <c r="J1184" i="7" s="1"/>
  <c r="I1185" i="7"/>
  <c r="J1185" i="7" s="1"/>
  <c r="I1186" i="7"/>
  <c r="J1186" i="7" s="1"/>
  <c r="I1187" i="7"/>
  <c r="J1187" i="7" s="1"/>
  <c r="I1188" i="7"/>
  <c r="J1188" i="7" s="1"/>
  <c r="I1189" i="7"/>
  <c r="J1189" i="7" s="1"/>
  <c r="I1190" i="7"/>
  <c r="J1190" i="7" s="1"/>
  <c r="I1191" i="7"/>
  <c r="J1191" i="7" s="1"/>
  <c r="I1192" i="7"/>
  <c r="J1192" i="7" s="1"/>
  <c r="I1196" i="7"/>
  <c r="J1196" i="7" s="1"/>
  <c r="I1198" i="7"/>
  <c r="J1198" i="7" s="1"/>
  <c r="I1200" i="7"/>
  <c r="J1200" i="7" s="1"/>
  <c r="I1207" i="7"/>
  <c r="J1207" i="7" s="1"/>
  <c r="I1209" i="7"/>
  <c r="J1209" i="7" s="1"/>
  <c r="I1211" i="7"/>
  <c r="J1211" i="7" s="1"/>
  <c r="A1821" i="7"/>
  <c r="A1717" i="7"/>
  <c r="A1822" i="7"/>
  <c r="A1718" i="7"/>
  <c r="I1311" i="7"/>
  <c r="J1311" i="7" s="1"/>
  <c r="I1313" i="7"/>
  <c r="J1313" i="7" s="1"/>
  <c r="I1315" i="7"/>
  <c r="J1315" i="7" s="1"/>
  <c r="A1819" i="7"/>
  <c r="A1715" i="7"/>
  <c r="I1303" i="7"/>
  <c r="J1303" i="7" s="1"/>
  <c r="I1305" i="7"/>
  <c r="J1305" i="7" s="1"/>
  <c r="I1314" i="7"/>
  <c r="J1314" i="7" s="1"/>
  <c r="I1427" i="7"/>
  <c r="J1427" i="7" s="1"/>
  <c r="I1266" i="7"/>
  <c r="J1266" i="7" s="1"/>
  <c r="I1268" i="7"/>
  <c r="J1268" i="7" s="1"/>
  <c r="I1270" i="7"/>
  <c r="J1270" i="7" s="1"/>
  <c r="I1272" i="7"/>
  <c r="J1272" i="7" s="1"/>
  <c r="A1820" i="7"/>
  <c r="A1716" i="7"/>
  <c r="G1418" i="7"/>
  <c r="I1418" i="7" s="1"/>
  <c r="J1418" i="7" s="1"/>
  <c r="G1420" i="7"/>
  <c r="I1420" i="7" s="1"/>
  <c r="J1420" i="7" s="1"/>
  <c r="G1426" i="7"/>
  <c r="I1426" i="7" s="1"/>
  <c r="J1426" i="7" s="1"/>
  <c r="I1613" i="7"/>
  <c r="J1613" i="7" s="1"/>
  <c r="I1615" i="7"/>
  <c r="J1615" i="7" s="1"/>
  <c r="I1265" i="7"/>
  <c r="J1265" i="7" s="1"/>
  <c r="I1267" i="7"/>
  <c r="J1267" i="7" s="1"/>
  <c r="I1269" i="7"/>
  <c r="J1269" i="7" s="1"/>
  <c r="I1271" i="7"/>
  <c r="J1271" i="7" s="1"/>
  <c r="I1273" i="7"/>
  <c r="J1273" i="7" s="1"/>
  <c r="I1275" i="7"/>
  <c r="J1275" i="7" s="1"/>
  <c r="I1277" i="7"/>
  <c r="J1277" i="7" s="1"/>
  <c r="I1279" i="7"/>
  <c r="J1279" i="7" s="1"/>
  <c r="I1281" i="7"/>
  <c r="J1281" i="7" s="1"/>
  <c r="I1285" i="7"/>
  <c r="J1285" i="7" s="1"/>
  <c r="I1287" i="7"/>
  <c r="J1287" i="7" s="1"/>
  <c r="I1289" i="7"/>
  <c r="J1289" i="7" s="1"/>
  <c r="I1291" i="7"/>
  <c r="J1291" i="7" s="1"/>
  <c r="I1293" i="7"/>
  <c r="J1293" i="7" s="1"/>
  <c r="I1295" i="7"/>
  <c r="J1295" i="7" s="1"/>
  <c r="I1301" i="7"/>
  <c r="J1301" i="7" s="1"/>
  <c r="I1312" i="7"/>
  <c r="J1312" i="7" s="1"/>
  <c r="G1319" i="7"/>
  <c r="I1319" i="7" s="1"/>
  <c r="J1319" i="7" s="1"/>
  <c r="I1370" i="7"/>
  <c r="J1370" i="7" s="1"/>
  <c r="I1372" i="7"/>
  <c r="J1372" i="7" s="1"/>
  <c r="I1374" i="7"/>
  <c r="J1374" i="7" s="1"/>
  <c r="I1376" i="7"/>
  <c r="J1376" i="7" s="1"/>
  <c r="I1378" i="7"/>
  <c r="J1378" i="7" s="1"/>
  <c r="I1380" i="7"/>
  <c r="J1380" i="7" s="1"/>
  <c r="I1382" i="7"/>
  <c r="J1382" i="7" s="1"/>
  <c r="I1384" i="7"/>
  <c r="J1384" i="7" s="1"/>
  <c r="I1386" i="7"/>
  <c r="J1386" i="7" s="1"/>
  <c r="I1390" i="7"/>
  <c r="J1390" i="7" s="1"/>
  <c r="I1392" i="7"/>
  <c r="J1392" i="7" s="1"/>
  <c r="I1394" i="7"/>
  <c r="J1394" i="7" s="1"/>
  <c r="I1396" i="7"/>
  <c r="J1396" i="7" s="1"/>
  <c r="I1398" i="7"/>
  <c r="J1398" i="7" s="1"/>
  <c r="I1400" i="7"/>
  <c r="J1400" i="7" s="1"/>
  <c r="I1404" i="7"/>
  <c r="J1404" i="7" s="1"/>
  <c r="I1406" i="7"/>
  <c r="J1406" i="7" s="1"/>
  <c r="I1419" i="7"/>
  <c r="J1419" i="7" s="1"/>
  <c r="I1425" i="7"/>
  <c r="J1425" i="7" s="1"/>
  <c r="I1617" i="7"/>
  <c r="J1617" i="7" s="1"/>
  <c r="I1629" i="7"/>
  <c r="J1629" i="7" s="1"/>
  <c r="I1631" i="7"/>
  <c r="J1631" i="7" s="1"/>
  <c r="I1635" i="7"/>
  <c r="J1635" i="7" s="1"/>
  <c r="I1475" i="7"/>
  <c r="J1475" i="7" s="1"/>
  <c r="I1477" i="7"/>
  <c r="J1477" i="7" s="1"/>
  <c r="I1479" i="7"/>
  <c r="J1479" i="7" s="1"/>
  <c r="I1481" i="7"/>
  <c r="J1481" i="7" s="1"/>
  <c r="I1483" i="7"/>
  <c r="J1483" i="7" s="1"/>
  <c r="I1485" i="7"/>
  <c r="J1485" i="7" s="1"/>
  <c r="I1487" i="7"/>
  <c r="J1487" i="7" s="1"/>
  <c r="I1489" i="7"/>
  <c r="J1489" i="7" s="1"/>
  <c r="I1491" i="7"/>
  <c r="J1491" i="7" s="1"/>
  <c r="I1495" i="7"/>
  <c r="J1495" i="7" s="1"/>
  <c r="I1497" i="7"/>
  <c r="J1497" i="7" s="1"/>
  <c r="I1499" i="7"/>
  <c r="J1499" i="7" s="1"/>
  <c r="I1501" i="7"/>
  <c r="J1501" i="7" s="1"/>
  <c r="I1503" i="7"/>
  <c r="J1503" i="7" s="1"/>
  <c r="I1505" i="7"/>
  <c r="J1505" i="7" s="1"/>
  <c r="I1509" i="7"/>
  <c r="J1509" i="7" s="1"/>
  <c r="I1511" i="7"/>
  <c r="J1511" i="7" s="1"/>
  <c r="I1513" i="7"/>
  <c r="J1513" i="7" s="1"/>
  <c r="I1524" i="7"/>
  <c r="J1524" i="7" s="1"/>
  <c r="I1526" i="7"/>
  <c r="J1526" i="7" s="1"/>
  <c r="I1528" i="7"/>
  <c r="J1528" i="7" s="1"/>
  <c r="I1531" i="7"/>
  <c r="J1531" i="7" s="1"/>
  <c r="I1532" i="7"/>
  <c r="J1532" i="7" s="1"/>
  <c r="I1579" i="7"/>
  <c r="J1579" i="7" s="1"/>
  <c r="I1581" i="7"/>
  <c r="J1581" i="7" s="1"/>
  <c r="I1583" i="7"/>
  <c r="J1583" i="7" s="1"/>
  <c r="I1585" i="7"/>
  <c r="J1585" i="7" s="1"/>
  <c r="I1587" i="7"/>
  <c r="J1587" i="7" s="1"/>
  <c r="I1589" i="7"/>
  <c r="J1589" i="7" s="1"/>
  <c r="I1591" i="7"/>
  <c r="J1591" i="7" s="1"/>
  <c r="I1601" i="7"/>
  <c r="J1601" i="7" s="1"/>
  <c r="I1603" i="7"/>
  <c r="J1603" i="7" s="1"/>
  <c r="I1605" i="7"/>
  <c r="J1605" i="7" s="1"/>
  <c r="I1607" i="7"/>
  <c r="J1607" i="7" s="1"/>
  <c r="I1609" i="7"/>
  <c r="J1609" i="7" s="1"/>
  <c r="I1476" i="7"/>
  <c r="J1476" i="7" s="1"/>
  <c r="I1478" i="7"/>
  <c r="J1478" i="7" s="1"/>
  <c r="I1480" i="7"/>
  <c r="J1480" i="7" s="1"/>
  <c r="I1592" i="7"/>
  <c r="J1592" i="7" s="1"/>
  <c r="I1594" i="7"/>
  <c r="J1594" i="7" s="1"/>
  <c r="I1598" i="7"/>
  <c r="J1598" i="7" s="1"/>
  <c r="I1600" i="7"/>
  <c r="J1600" i="7" s="1"/>
  <c r="I1602" i="7"/>
  <c r="J1602" i="7" s="1"/>
  <c r="A1823" i="7"/>
  <c r="A1720" i="7"/>
  <c r="I1637" i="7"/>
  <c r="J1637" i="7" s="1"/>
  <c r="I1698" i="7"/>
  <c r="J1698" i="7" s="1"/>
  <c r="I1702" i="7"/>
  <c r="J1702" i="7" s="1"/>
  <c r="I1704" i="7"/>
  <c r="J1704" i="7" s="1"/>
  <c r="I1706" i="7"/>
  <c r="J1706" i="7" s="1"/>
  <c r="I1708" i="7"/>
  <c r="J1708" i="7" s="1"/>
  <c r="I1710" i="7"/>
  <c r="J1710" i="7" s="1"/>
  <c r="I1712" i="7"/>
  <c r="J1712" i="7" s="1"/>
  <c r="I1715" i="7"/>
  <c r="J1715" i="7" s="1"/>
  <c r="I1716" i="7"/>
  <c r="J1716" i="7" s="1"/>
  <c r="I1717" i="7"/>
  <c r="J1717" i="7" s="1"/>
  <c r="I1718" i="7"/>
  <c r="J1718" i="7" s="1"/>
  <c r="I1719" i="7"/>
  <c r="J1719" i="7" s="1"/>
  <c r="I1720" i="7"/>
  <c r="J1720" i="7" s="1"/>
  <c r="I1730" i="7"/>
  <c r="J1730" i="7" s="1"/>
  <c r="I1731" i="7"/>
  <c r="J1731" i="7" s="1"/>
  <c r="I1732" i="7"/>
  <c r="J1732" i="7" s="1"/>
  <c r="I1733" i="7"/>
  <c r="J1733" i="7" s="1"/>
  <c r="I1734" i="7"/>
  <c r="J1734" i="7" s="1"/>
  <c r="I1786" i="7"/>
  <c r="J1786" i="7" s="1"/>
  <c r="I1788" i="7"/>
  <c r="J1788" i="7" s="1"/>
  <c r="I1790" i="7"/>
  <c r="J1790" i="7" s="1"/>
  <c r="I1792" i="7"/>
  <c r="J1792" i="7" s="1"/>
  <c r="I1794" i="7"/>
  <c r="J1794" i="7" s="1"/>
  <c r="I1796" i="7"/>
  <c r="J1796" i="7" s="1"/>
  <c r="I1798" i="7"/>
  <c r="J1798" i="7" s="1"/>
  <c r="I1800" i="7"/>
  <c r="J1800" i="7" s="1"/>
  <c r="I1802" i="7"/>
  <c r="J1802" i="7" s="1"/>
  <c r="I1806" i="7"/>
  <c r="J1806" i="7" s="1"/>
  <c r="I1808" i="7"/>
  <c r="J1808" i="7" s="1"/>
  <c r="I1810" i="7"/>
  <c r="J1810" i="7" s="1"/>
  <c r="I1812" i="7"/>
  <c r="J1812" i="7" s="1"/>
  <c r="I1814" i="7"/>
  <c r="J1814" i="7" s="1"/>
  <c r="I1816" i="7"/>
  <c r="J1816" i="7" s="1"/>
  <c r="I1820" i="7"/>
  <c r="J1820" i="7" s="1"/>
  <c r="I1822" i="7"/>
  <c r="J1822" i="7" s="1"/>
  <c r="I1833" i="7"/>
  <c r="J1833" i="7" s="1"/>
  <c r="I1835" i="7"/>
  <c r="J1835" i="7" s="1"/>
  <c r="I1837" i="7"/>
  <c r="J1837" i="7" s="1"/>
  <c r="I1683" i="7"/>
  <c r="J1683" i="7" s="1"/>
  <c r="I1685" i="7"/>
  <c r="J1685" i="7" s="1"/>
  <c r="I1687" i="7"/>
  <c r="J1687" i="7" s="1"/>
  <c r="I1689" i="7"/>
  <c r="J1689" i="7" s="1"/>
  <c r="I1691" i="7"/>
  <c r="J1691" i="7" s="1"/>
  <c r="I1693" i="7"/>
  <c r="J1693" i="7" s="1"/>
  <c r="I1695" i="7"/>
  <c r="J1695" i="7" s="1"/>
  <c r="I1697" i="7"/>
  <c r="J1697" i="7" s="1"/>
  <c r="I1789" i="7"/>
  <c r="J1789" i="7" s="1"/>
  <c r="I1791" i="7"/>
  <c r="J1791" i="7" s="1"/>
  <c r="I1795" i="7"/>
  <c r="J1795" i="7" s="1"/>
  <c r="I1799" i="7"/>
  <c r="J1799" i="7" s="1"/>
  <c r="I1824" i="7"/>
  <c r="J1824" i="7" s="1"/>
  <c r="I1834" i="7"/>
  <c r="J1834" i="7" s="1"/>
  <c r="I1836" i="7"/>
  <c r="J1836" i="7" s="1"/>
  <c r="I1840" i="7"/>
  <c r="J1840" i="7" s="1"/>
  <c r="I1842" i="7"/>
  <c r="J1842" i="7" s="1"/>
  <c r="I118" i="5"/>
  <c r="J118" i="5" s="1"/>
  <c r="I151" i="5"/>
  <c r="J151" i="5" s="1"/>
  <c r="G212" i="5"/>
  <c r="G215" i="5"/>
  <c r="I154" i="5"/>
  <c r="J154" i="5" s="1"/>
  <c r="G218" i="5"/>
  <c r="I157" i="5"/>
  <c r="J157" i="5" s="1"/>
  <c r="G220" i="5"/>
  <c r="I159" i="5"/>
  <c r="J159" i="5" s="1"/>
  <c r="G222" i="5"/>
  <c r="I161" i="5"/>
  <c r="J161" i="5" s="1"/>
  <c r="I164" i="5"/>
  <c r="I165" i="5"/>
  <c r="J165" i="5" s="1"/>
  <c r="G227" i="5"/>
  <c r="I90" i="5"/>
  <c r="J90" i="5" s="1"/>
  <c r="I91" i="5"/>
  <c r="J91" i="5" s="1"/>
  <c r="I93" i="5"/>
  <c r="J93" i="5" s="1"/>
  <c r="I95" i="5"/>
  <c r="J95" i="5" s="1"/>
  <c r="I97" i="5"/>
  <c r="J97" i="5" s="1"/>
  <c r="I99" i="5"/>
  <c r="J99" i="5" s="1"/>
  <c r="I107" i="5"/>
  <c r="J107" i="5" s="1"/>
  <c r="I109" i="5"/>
  <c r="J109" i="5" s="1"/>
  <c r="G213" i="5"/>
  <c r="I152" i="5"/>
  <c r="J152" i="5" s="1"/>
  <c r="G214" i="5"/>
  <c r="I153" i="5"/>
  <c r="J153" i="5" s="1"/>
  <c r="G216" i="5"/>
  <c r="I155" i="5"/>
  <c r="J155" i="5" s="1"/>
  <c r="G228" i="5"/>
  <c r="I166" i="5"/>
  <c r="J166" i="5" s="1"/>
  <c r="G233" i="5"/>
  <c r="I174" i="5"/>
  <c r="I175" i="5"/>
  <c r="G234" i="5"/>
  <c r="G244" i="5"/>
  <c r="I178" i="5"/>
  <c r="J178" i="5" s="1"/>
  <c r="G246" i="5"/>
  <c r="I180" i="5"/>
  <c r="J180" i="5" s="1"/>
  <c r="I184" i="5"/>
  <c r="J184" i="5" s="1"/>
  <c r="G318" i="5"/>
  <c r="I226" i="5"/>
  <c r="J226" i="5" s="1"/>
  <c r="G319" i="5"/>
  <c r="I227" i="5"/>
  <c r="J227" i="5" s="1"/>
  <c r="G320" i="5"/>
  <c r="I228" i="5"/>
  <c r="J228" i="5" s="1"/>
  <c r="G321" i="5"/>
  <c r="I230" i="5"/>
  <c r="J230" i="5" s="1"/>
  <c r="I92" i="5"/>
  <c r="J92" i="5" s="1"/>
  <c r="I96" i="5"/>
  <c r="J96" i="5" s="1"/>
  <c r="I104" i="5"/>
  <c r="J104" i="5" s="1"/>
  <c r="I114" i="5"/>
  <c r="J114" i="5" s="1"/>
  <c r="I117" i="5"/>
  <c r="J117" i="5" s="1"/>
  <c r="G217" i="5"/>
  <c r="I156" i="5"/>
  <c r="J156" i="5" s="1"/>
  <c r="G219" i="5"/>
  <c r="I158" i="5"/>
  <c r="J158" i="5" s="1"/>
  <c r="G221" i="5"/>
  <c r="I160" i="5"/>
  <c r="J160" i="5" s="1"/>
  <c r="G225" i="5"/>
  <c r="I163" i="5"/>
  <c r="J163" i="5" s="1"/>
  <c r="G232" i="5"/>
  <c r="I173" i="5"/>
  <c r="J173" i="5" s="1"/>
  <c r="G243" i="5"/>
  <c r="I177" i="5"/>
  <c r="J177" i="5" s="1"/>
  <c r="G245" i="5"/>
  <c r="I179" i="5"/>
  <c r="J179" i="5" s="1"/>
  <c r="G247" i="5"/>
  <c r="I181" i="5"/>
  <c r="J181" i="5" s="1"/>
  <c r="I183" i="5"/>
  <c r="J183" i="5" s="1"/>
  <c r="I185" i="5"/>
  <c r="J185" i="5" s="1"/>
  <c r="G287" i="5"/>
  <c r="I287" i="5" s="1"/>
  <c r="J287" i="5" s="1"/>
  <c r="I194" i="5"/>
  <c r="J194" i="5" s="1"/>
  <c r="G288" i="5"/>
  <c r="I195" i="5"/>
  <c r="J195" i="5" s="1"/>
  <c r="G289" i="5"/>
  <c r="I289" i="5" s="1"/>
  <c r="J289" i="5" s="1"/>
  <c r="I196" i="5"/>
  <c r="J196" i="5" s="1"/>
  <c r="G290" i="5"/>
  <c r="I197" i="5"/>
  <c r="J197" i="5" s="1"/>
  <c r="G291" i="5"/>
  <c r="I291" i="5" s="1"/>
  <c r="J291" i="5" s="1"/>
  <c r="I198" i="5"/>
  <c r="J198" i="5" s="1"/>
  <c r="G292" i="5"/>
  <c r="I199" i="5"/>
  <c r="J199" i="5" s="1"/>
  <c r="G293" i="5"/>
  <c r="I293" i="5" s="1"/>
  <c r="J293" i="5" s="1"/>
  <c r="I200" i="5"/>
  <c r="J200" i="5" s="1"/>
  <c r="G294" i="5"/>
  <c r="I201" i="5"/>
  <c r="J201" i="5" s="1"/>
  <c r="G295" i="5"/>
  <c r="I295" i="5" s="1"/>
  <c r="J295" i="5" s="1"/>
  <c r="I202" i="5"/>
  <c r="J202" i="5" s="1"/>
  <c r="G296" i="5"/>
  <c r="I203" i="5"/>
  <c r="J203" i="5" s="1"/>
  <c r="G297" i="5"/>
  <c r="I297" i="5" s="1"/>
  <c r="J297" i="5" s="1"/>
  <c r="I204" i="5"/>
  <c r="J204" i="5" s="1"/>
  <c r="G298" i="5"/>
  <c r="I205" i="5"/>
  <c r="J205" i="5" s="1"/>
  <c r="G299" i="5"/>
  <c r="I299" i="5" s="1"/>
  <c r="J299" i="5" s="1"/>
  <c r="I206" i="5"/>
  <c r="J206" i="5" s="1"/>
  <c r="G300" i="5"/>
  <c r="I207" i="5"/>
  <c r="J207" i="5" s="1"/>
  <c r="G301" i="5"/>
  <c r="I301" i="5" s="1"/>
  <c r="J301" i="5" s="1"/>
  <c r="I208" i="5"/>
  <c r="J208" i="5" s="1"/>
  <c r="G302" i="5"/>
  <c r="I209" i="5"/>
  <c r="J209" i="5" s="1"/>
  <c r="G303" i="5"/>
  <c r="I303" i="5" s="1"/>
  <c r="J303" i="5" s="1"/>
  <c r="I210" i="5"/>
  <c r="J210" i="5" s="1"/>
  <c r="G305" i="5"/>
  <c r="I212" i="5"/>
  <c r="J212" i="5" s="1"/>
  <c r="G306" i="5"/>
  <c r="I306" i="5" s="1"/>
  <c r="J306" i="5" s="1"/>
  <c r="I213" i="5"/>
  <c r="J213" i="5" s="1"/>
  <c r="G307" i="5"/>
  <c r="I214" i="5"/>
  <c r="J214" i="5" s="1"/>
  <c r="G308" i="5"/>
  <c r="I215" i="5"/>
  <c r="J215" i="5" s="1"/>
  <c r="G309" i="5"/>
  <c r="I216" i="5"/>
  <c r="J216" i="5" s="1"/>
  <c r="G310" i="5"/>
  <c r="I217" i="5"/>
  <c r="J217" i="5" s="1"/>
  <c r="G311" i="5"/>
  <c r="I218" i="5"/>
  <c r="J218" i="5" s="1"/>
  <c r="G312" i="5"/>
  <c r="I219" i="5"/>
  <c r="J219" i="5" s="1"/>
  <c r="G313" i="5"/>
  <c r="I220" i="5"/>
  <c r="J220" i="5" s="1"/>
  <c r="G314" i="5"/>
  <c r="I221" i="5"/>
  <c r="J221" i="5" s="1"/>
  <c r="G315" i="5"/>
  <c r="I222" i="5"/>
  <c r="J222" i="5" s="1"/>
  <c r="G317" i="5"/>
  <c r="I225" i="5"/>
  <c r="J225" i="5" s="1"/>
  <c r="G322" i="5"/>
  <c r="I322" i="5" s="1"/>
  <c r="J322" i="5" s="1"/>
  <c r="I232" i="5"/>
  <c r="J232" i="5" s="1"/>
  <c r="G323" i="5"/>
  <c r="I233" i="5"/>
  <c r="J233" i="5" s="1"/>
  <c r="I234" i="5"/>
  <c r="J234" i="5" s="1"/>
  <c r="G332" i="5"/>
  <c r="I243" i="5"/>
  <c r="J243" i="5" s="1"/>
  <c r="G333" i="5"/>
  <c r="I244" i="5"/>
  <c r="J244" i="5" s="1"/>
  <c r="G334" i="5"/>
  <c r="I334" i="5" s="1"/>
  <c r="J334" i="5" s="1"/>
  <c r="I245" i="5"/>
  <c r="J245" i="5" s="1"/>
  <c r="G335" i="5"/>
  <c r="I246" i="5"/>
  <c r="J246" i="5" s="1"/>
  <c r="G336" i="5"/>
  <c r="I336" i="5" s="1"/>
  <c r="J336" i="5" s="1"/>
  <c r="I247" i="5"/>
  <c r="J247" i="5" s="1"/>
  <c r="G368" i="5"/>
  <c r="I368" i="5" s="1"/>
  <c r="J368" i="5" s="1"/>
  <c r="I305" i="5"/>
  <c r="J305" i="5" s="1"/>
  <c r="I26" i="5"/>
  <c r="J26" i="5" s="1"/>
  <c r="I28" i="5"/>
  <c r="J28" i="5" s="1"/>
  <c r="I30" i="5"/>
  <c r="J30" i="5" s="1"/>
  <c r="I32" i="5"/>
  <c r="J32" i="5" s="1"/>
  <c r="I34" i="5"/>
  <c r="J34" i="5" s="1"/>
  <c r="I40" i="5"/>
  <c r="J40" i="5" s="1"/>
  <c r="I42" i="5"/>
  <c r="J42" i="5" s="1"/>
  <c r="I54" i="5"/>
  <c r="J54" i="5" s="1"/>
  <c r="I56" i="5"/>
  <c r="J56" i="5" s="1"/>
  <c r="I58" i="5"/>
  <c r="J58" i="5" s="1"/>
  <c r="I61" i="5"/>
  <c r="J61" i="5" s="1"/>
  <c r="I149" i="5"/>
  <c r="J149" i="5" s="1"/>
  <c r="I249" i="5"/>
  <c r="J249" i="5" s="1"/>
  <c r="I288" i="5"/>
  <c r="J288" i="5" s="1"/>
  <c r="I290" i="5"/>
  <c r="J290" i="5" s="1"/>
  <c r="I292" i="5"/>
  <c r="J292" i="5" s="1"/>
  <c r="I294" i="5"/>
  <c r="J294" i="5" s="1"/>
  <c r="I296" i="5"/>
  <c r="J296" i="5" s="1"/>
  <c r="I298" i="5"/>
  <c r="J298" i="5" s="1"/>
  <c r="I300" i="5"/>
  <c r="J300" i="5" s="1"/>
  <c r="I302" i="5"/>
  <c r="J302" i="5" s="1"/>
  <c r="G382" i="5"/>
  <c r="I382" i="5" s="1"/>
  <c r="J382" i="5" s="1"/>
  <c r="I317" i="5"/>
  <c r="J317" i="5" s="1"/>
  <c r="I338" i="5"/>
  <c r="J338" i="5" s="1"/>
  <c r="I351" i="5"/>
  <c r="J351" i="5" s="1"/>
  <c r="I353" i="5"/>
  <c r="J353" i="5" s="1"/>
  <c r="I355" i="5"/>
  <c r="J355" i="5" s="1"/>
  <c r="I357" i="5"/>
  <c r="J357" i="5" s="1"/>
  <c r="I363" i="5"/>
  <c r="J363" i="5" s="1"/>
  <c r="I365" i="5"/>
  <c r="J365" i="5" s="1"/>
  <c r="I372" i="5"/>
  <c r="J372" i="5" s="1"/>
  <c r="I374" i="5"/>
  <c r="J374" i="5" s="1"/>
  <c r="I376" i="5"/>
  <c r="J376" i="5" s="1"/>
  <c r="I378" i="5"/>
  <c r="J378" i="5" s="1"/>
  <c r="I383" i="5"/>
  <c r="J383" i="5" s="1"/>
  <c r="I385" i="5"/>
  <c r="J385" i="5" s="1"/>
  <c r="I387" i="5"/>
  <c r="J387" i="5" s="1"/>
  <c r="I400" i="5"/>
  <c r="J400" i="5" s="1"/>
  <c r="I541" i="5"/>
  <c r="J541" i="5" s="1"/>
  <c r="I543" i="5"/>
  <c r="J543" i="5" s="1"/>
  <c r="I545" i="5"/>
  <c r="J545" i="5" s="1"/>
  <c r="I547" i="5"/>
  <c r="J547" i="5" s="1"/>
  <c r="I549" i="5"/>
  <c r="J549" i="5" s="1"/>
  <c r="I551" i="5"/>
  <c r="J551" i="5" s="1"/>
  <c r="I553" i="5"/>
  <c r="J553" i="5" s="1"/>
  <c r="I555" i="5"/>
  <c r="J555" i="5" s="1"/>
  <c r="I557" i="5"/>
  <c r="J557" i="5" s="1"/>
  <c r="I561" i="5"/>
  <c r="J561" i="5" s="1"/>
  <c r="I563" i="5"/>
  <c r="J563" i="5" s="1"/>
  <c r="I565" i="5"/>
  <c r="J565" i="5" s="1"/>
  <c r="I567" i="5"/>
  <c r="J567" i="5" s="1"/>
  <c r="I569" i="5"/>
  <c r="J569" i="5" s="1"/>
  <c r="I571" i="5"/>
  <c r="J571" i="5" s="1"/>
  <c r="I587" i="5"/>
  <c r="J587" i="5" s="1"/>
  <c r="I589" i="5"/>
  <c r="J589" i="5" s="1"/>
  <c r="I591" i="5"/>
  <c r="J591" i="5" s="1"/>
  <c r="I595" i="5"/>
  <c r="J595" i="5" s="1"/>
  <c r="I307" i="5"/>
  <c r="J307" i="5" s="1"/>
  <c r="G398" i="5"/>
  <c r="I398" i="5" s="1"/>
  <c r="J398" i="5" s="1"/>
  <c r="I332" i="5"/>
  <c r="J332" i="5" s="1"/>
  <c r="I333" i="5"/>
  <c r="J333" i="5" s="1"/>
  <c r="I335" i="5"/>
  <c r="J335" i="5" s="1"/>
  <c r="I350" i="5"/>
  <c r="J350" i="5" s="1"/>
  <c r="I352" i="5"/>
  <c r="J352" i="5" s="1"/>
  <c r="I354" i="5"/>
  <c r="J354" i="5" s="1"/>
  <c r="I356" i="5"/>
  <c r="J356" i="5" s="1"/>
  <c r="I358" i="5"/>
  <c r="J358" i="5" s="1"/>
  <c r="I360" i="5"/>
  <c r="J360" i="5" s="1"/>
  <c r="I362" i="5"/>
  <c r="J362" i="5" s="1"/>
  <c r="I364" i="5"/>
  <c r="J364" i="5" s="1"/>
  <c r="I366" i="5"/>
  <c r="J366" i="5" s="1"/>
  <c r="I369" i="5"/>
  <c r="J369" i="5" s="1"/>
  <c r="I379" i="5"/>
  <c r="J379" i="5" s="1"/>
  <c r="I406" i="5"/>
  <c r="J406" i="5" s="1"/>
  <c r="I542" i="5"/>
  <c r="J542" i="5" s="1"/>
  <c r="I544" i="5"/>
  <c r="J544" i="5" s="1"/>
  <c r="I546" i="5"/>
  <c r="J546" i="5" s="1"/>
  <c r="I548" i="5"/>
  <c r="J548" i="5" s="1"/>
  <c r="I550" i="5"/>
  <c r="J550" i="5" s="1"/>
  <c r="I552" i="5"/>
  <c r="J552" i="5" s="1"/>
  <c r="I554" i="5"/>
  <c r="J554" i="5" s="1"/>
  <c r="I556" i="5"/>
  <c r="J556" i="5" s="1"/>
  <c r="I560" i="5"/>
  <c r="J560" i="5" s="1"/>
  <c r="I562" i="5"/>
  <c r="J562" i="5" s="1"/>
  <c r="I579" i="5"/>
  <c r="J579" i="5" s="1"/>
  <c r="I308" i="5"/>
  <c r="J308" i="5" s="1"/>
  <c r="I310" i="5"/>
  <c r="J310" i="5" s="1"/>
  <c r="I312" i="5"/>
  <c r="J312" i="5" s="1"/>
  <c r="I314" i="5"/>
  <c r="J314" i="5" s="1"/>
  <c r="I318" i="5"/>
  <c r="J318" i="5" s="1"/>
  <c r="I320" i="5"/>
  <c r="J320" i="5" s="1"/>
  <c r="I340" i="5"/>
  <c r="J340" i="5" s="1"/>
  <c r="G370" i="5"/>
  <c r="I370" i="5" s="1"/>
  <c r="J370" i="5" s="1"/>
  <c r="G399" i="5"/>
  <c r="I399" i="5" s="1"/>
  <c r="J399" i="5" s="1"/>
  <c r="G401" i="5"/>
  <c r="I401" i="5" s="1"/>
  <c r="J401" i="5" s="1"/>
  <c r="G404" i="5"/>
  <c r="I404" i="5" s="1"/>
  <c r="J404" i="5" s="1"/>
  <c r="I438" i="5"/>
  <c r="J438" i="5" s="1"/>
  <c r="I439" i="5"/>
  <c r="J439" i="5" s="1"/>
  <c r="I440" i="5"/>
  <c r="J440" i="5" s="1"/>
  <c r="I441" i="5"/>
  <c r="J441" i="5" s="1"/>
  <c r="I442" i="5"/>
  <c r="J442" i="5" s="1"/>
  <c r="I443" i="5"/>
  <c r="J443" i="5" s="1"/>
  <c r="I444" i="5"/>
  <c r="J444" i="5" s="1"/>
  <c r="I445" i="5"/>
  <c r="J445" i="5" s="1"/>
  <c r="I446" i="5"/>
  <c r="J446" i="5" s="1"/>
  <c r="I447" i="5"/>
  <c r="J447" i="5" s="1"/>
  <c r="I448" i="5"/>
  <c r="J448" i="5" s="1"/>
  <c r="I449" i="5"/>
  <c r="J449" i="5" s="1"/>
  <c r="I450" i="5"/>
  <c r="J450" i="5" s="1"/>
  <c r="I451" i="5"/>
  <c r="J451" i="5" s="1"/>
  <c r="I452" i="5"/>
  <c r="J452" i="5" s="1"/>
  <c r="I453" i="5"/>
  <c r="J453" i="5" s="1"/>
  <c r="I454" i="5"/>
  <c r="J454" i="5" s="1"/>
  <c r="I457" i="5"/>
  <c r="J457" i="5" s="1"/>
  <c r="I458" i="5"/>
  <c r="J458" i="5" s="1"/>
  <c r="I459" i="5"/>
  <c r="J459" i="5" s="1"/>
  <c r="I460" i="5"/>
  <c r="J460" i="5" s="1"/>
  <c r="I461" i="5"/>
  <c r="J461" i="5" s="1"/>
  <c r="I462" i="5"/>
  <c r="J462" i="5" s="1"/>
  <c r="I463" i="5"/>
  <c r="J463" i="5" s="1"/>
  <c r="I464" i="5"/>
  <c r="J464" i="5" s="1"/>
  <c r="I465" i="5"/>
  <c r="J465" i="5" s="1"/>
  <c r="I466" i="5"/>
  <c r="J466" i="5" s="1"/>
  <c r="I467" i="5"/>
  <c r="J467" i="5" s="1"/>
  <c r="I468" i="5"/>
  <c r="J468" i="5" s="1"/>
  <c r="I477" i="5"/>
  <c r="J477" i="5" s="1"/>
  <c r="I483" i="5"/>
  <c r="J483" i="5" s="1"/>
  <c r="I484" i="5"/>
  <c r="J484" i="5" s="1"/>
  <c r="I485" i="5"/>
  <c r="J485" i="5" s="1"/>
  <c r="I486" i="5"/>
  <c r="J486" i="5" s="1"/>
  <c r="I487" i="5"/>
  <c r="J487" i="5" s="1"/>
  <c r="I490" i="5"/>
  <c r="J490" i="5" s="1"/>
  <c r="I491" i="5"/>
  <c r="J491" i="5" s="1"/>
  <c r="I492" i="5"/>
  <c r="J492" i="5" s="1"/>
  <c r="I1098" i="5"/>
  <c r="J1098" i="5" s="1"/>
  <c r="I1100" i="5"/>
  <c r="J1100" i="5" s="1"/>
  <c r="I1106" i="5"/>
  <c r="J1106" i="5" s="1"/>
  <c r="I1108" i="5"/>
  <c r="J1108" i="5" s="1"/>
  <c r="I1112" i="5"/>
  <c r="J1112" i="5" s="1"/>
  <c r="I1114" i="5"/>
  <c r="J1114" i="5" s="1"/>
  <c r="I309" i="5"/>
  <c r="J309" i="5" s="1"/>
  <c r="I311" i="5"/>
  <c r="J311" i="5" s="1"/>
  <c r="I313" i="5"/>
  <c r="J313" i="5" s="1"/>
  <c r="I315" i="5"/>
  <c r="J315" i="5" s="1"/>
  <c r="I319" i="5"/>
  <c r="J319" i="5" s="1"/>
  <c r="I321" i="5"/>
  <c r="J321" i="5" s="1"/>
  <c r="I323" i="5"/>
  <c r="J323" i="5" s="1"/>
  <c r="G1059" i="5"/>
  <c r="I955" i="5"/>
  <c r="J955" i="5" s="1"/>
  <c r="I964" i="5"/>
  <c r="J964" i="5" s="1"/>
  <c r="I966" i="5"/>
  <c r="J966" i="5" s="1"/>
  <c r="I968" i="5"/>
  <c r="J968" i="5" s="1"/>
  <c r="I970" i="5"/>
  <c r="J970" i="5" s="1"/>
  <c r="I1079" i="5"/>
  <c r="J1079" i="5" s="1"/>
  <c r="I1081" i="5"/>
  <c r="J1081" i="5" s="1"/>
  <c r="I1083" i="5"/>
  <c r="J1083" i="5" s="1"/>
  <c r="I1085" i="5"/>
  <c r="J1085" i="5" s="1"/>
  <c r="I1087" i="5"/>
  <c r="J1087" i="5" s="1"/>
  <c r="I1089" i="5"/>
  <c r="J1089" i="5" s="1"/>
  <c r="I1094" i="5"/>
  <c r="J1094" i="5" s="1"/>
  <c r="I1096" i="5"/>
  <c r="J1096" i="5" s="1"/>
  <c r="I1105" i="5"/>
  <c r="J1105" i="5" s="1"/>
  <c r="I1107" i="5"/>
  <c r="J1107" i="5" s="1"/>
  <c r="I1109" i="5"/>
  <c r="J1109" i="5" s="1"/>
  <c r="I1113" i="5"/>
  <c r="J1113" i="5" s="1"/>
  <c r="I1162" i="5"/>
  <c r="J1162" i="5" s="1"/>
  <c r="I1164" i="5"/>
  <c r="J1164" i="5" s="1"/>
  <c r="I851" i="5"/>
  <c r="J851" i="5" s="1"/>
  <c r="I852" i="5"/>
  <c r="J852" i="5" s="1"/>
  <c r="I853" i="5"/>
  <c r="J853" i="5" s="1"/>
  <c r="I854" i="5"/>
  <c r="J854" i="5" s="1"/>
  <c r="I855" i="5"/>
  <c r="J855" i="5" s="1"/>
  <c r="I856" i="5"/>
  <c r="J856" i="5" s="1"/>
  <c r="I859" i="5"/>
  <c r="J859" i="5" s="1"/>
  <c r="I860" i="5"/>
  <c r="J860" i="5" s="1"/>
  <c r="I861" i="5"/>
  <c r="J861" i="5" s="1"/>
  <c r="I862" i="5"/>
  <c r="J862" i="5" s="1"/>
  <c r="I863" i="5"/>
  <c r="J863" i="5" s="1"/>
  <c r="I864" i="5"/>
  <c r="J864" i="5" s="1"/>
  <c r="I865" i="5"/>
  <c r="J865" i="5" s="1"/>
  <c r="I866" i="5"/>
  <c r="J866" i="5" s="1"/>
  <c r="I887" i="5"/>
  <c r="J887" i="5" s="1"/>
  <c r="I888" i="5"/>
  <c r="J888" i="5" s="1"/>
  <c r="I889" i="5"/>
  <c r="J889" i="5" s="1"/>
  <c r="I957" i="5"/>
  <c r="J957" i="5" s="1"/>
  <c r="I959" i="5"/>
  <c r="J959" i="5" s="1"/>
  <c r="I961" i="5"/>
  <c r="J961" i="5" s="1"/>
  <c r="I963" i="5"/>
  <c r="J963" i="5" s="1"/>
  <c r="I965" i="5"/>
  <c r="J965" i="5" s="1"/>
  <c r="I967" i="5"/>
  <c r="J967" i="5" s="1"/>
  <c r="G1068" i="5"/>
  <c r="I1068" i="5" s="1"/>
  <c r="J1068" i="5" s="1"/>
  <c r="G1070" i="5"/>
  <c r="I1070" i="5" s="1"/>
  <c r="J1070" i="5" s="1"/>
  <c r="G1072" i="5"/>
  <c r="I1072" i="5" s="1"/>
  <c r="J1072" i="5" s="1"/>
  <c r="G1074" i="5"/>
  <c r="I1074" i="5" s="1"/>
  <c r="J1074" i="5" s="1"/>
  <c r="I1169" i="5"/>
  <c r="J1169" i="5" s="1"/>
  <c r="I1171" i="5"/>
  <c r="J1171" i="5" s="1"/>
  <c r="I1173" i="5"/>
  <c r="J1173" i="5" s="1"/>
  <c r="I1175" i="5"/>
  <c r="J1175" i="5" s="1"/>
  <c r="I1177" i="5"/>
  <c r="J1177" i="5" s="1"/>
  <c r="I1195" i="5"/>
  <c r="J1195" i="5" s="1"/>
  <c r="I1197" i="5"/>
  <c r="J1197" i="5" s="1"/>
  <c r="I1199" i="5"/>
  <c r="J1199" i="5" s="1"/>
  <c r="I1208" i="5"/>
  <c r="J1208" i="5" s="1"/>
  <c r="I1210" i="5"/>
  <c r="J1210" i="5" s="1"/>
  <c r="G1265" i="5"/>
  <c r="I1265" i="5" s="1"/>
  <c r="J1265" i="5" s="1"/>
  <c r="G1267" i="5"/>
  <c r="I1267" i="5" s="1"/>
  <c r="J1267" i="5" s="1"/>
  <c r="A1821" i="5"/>
  <c r="A1717" i="5"/>
  <c r="A1822" i="5"/>
  <c r="A1718" i="5"/>
  <c r="I1311" i="5"/>
  <c r="J1311" i="5" s="1"/>
  <c r="I1313" i="5"/>
  <c r="J1313" i="5" s="1"/>
  <c r="I1315" i="5"/>
  <c r="J1315" i="5" s="1"/>
  <c r="I1370" i="5"/>
  <c r="J1370" i="5" s="1"/>
  <c r="I1372" i="5"/>
  <c r="J1372" i="5" s="1"/>
  <c r="I971" i="5"/>
  <c r="J971" i="5" s="1"/>
  <c r="I975" i="5"/>
  <c r="J975" i="5" s="1"/>
  <c r="I977" i="5"/>
  <c r="J977" i="5" s="1"/>
  <c r="I979" i="5"/>
  <c r="J979" i="5" s="1"/>
  <c r="I981" i="5"/>
  <c r="J981" i="5" s="1"/>
  <c r="I983" i="5"/>
  <c r="J983" i="5" s="1"/>
  <c r="I985" i="5"/>
  <c r="J985" i="5" s="1"/>
  <c r="I989" i="5"/>
  <c r="J989" i="5" s="1"/>
  <c r="I991" i="5"/>
  <c r="J991" i="5" s="1"/>
  <c r="I993" i="5"/>
  <c r="I1002" i="5"/>
  <c r="J1002" i="5" s="1"/>
  <c r="I1004" i="5"/>
  <c r="J1004" i="5" s="1"/>
  <c r="I1006" i="5"/>
  <c r="J1006" i="5" s="1"/>
  <c r="I1010" i="5"/>
  <c r="J1010" i="5" s="1"/>
  <c r="I1059" i="5"/>
  <c r="J1059" i="5" s="1"/>
  <c r="I1061" i="5"/>
  <c r="J1061" i="5" s="1"/>
  <c r="I1063" i="5"/>
  <c r="J1063" i="5" s="1"/>
  <c r="I1065" i="5"/>
  <c r="J1065" i="5" s="1"/>
  <c r="I1067" i="5"/>
  <c r="J1067" i="5" s="1"/>
  <c r="I1069" i="5"/>
  <c r="J1069" i="5" s="1"/>
  <c r="I1071" i="5"/>
  <c r="J1071" i="5" s="1"/>
  <c r="I1073" i="5"/>
  <c r="J1073" i="5" s="1"/>
  <c r="I1075" i="5"/>
  <c r="J1075" i="5" s="1"/>
  <c r="I1166" i="5"/>
  <c r="J1166" i="5" s="1"/>
  <c r="I1168" i="5"/>
  <c r="J1168" i="5" s="1"/>
  <c r="A1819" i="5"/>
  <c r="A1715" i="5"/>
  <c r="I1303" i="5"/>
  <c r="J1303" i="5" s="1"/>
  <c r="I1305" i="5"/>
  <c r="J1305" i="5" s="1"/>
  <c r="I1314" i="5"/>
  <c r="J1314" i="5" s="1"/>
  <c r="I1270" i="5"/>
  <c r="J1270" i="5" s="1"/>
  <c r="I1272" i="5"/>
  <c r="J1272" i="5" s="1"/>
  <c r="I1274" i="5"/>
  <c r="J1274" i="5" s="1"/>
  <c r="I1276" i="5"/>
  <c r="J1276" i="5" s="1"/>
  <c r="I1278" i="5"/>
  <c r="J1278" i="5" s="1"/>
  <c r="I1280" i="5"/>
  <c r="J1280" i="5" s="1"/>
  <c r="I1284" i="5"/>
  <c r="J1284" i="5" s="1"/>
  <c r="I1286" i="5"/>
  <c r="J1286" i="5" s="1"/>
  <c r="I1288" i="5"/>
  <c r="J1288" i="5" s="1"/>
  <c r="I1290" i="5"/>
  <c r="J1290" i="5" s="1"/>
  <c r="I1292" i="5"/>
  <c r="J1292" i="5" s="1"/>
  <c r="I1294" i="5"/>
  <c r="J1294" i="5" s="1"/>
  <c r="A1820" i="5"/>
  <c r="A1716" i="5"/>
  <c r="I1407" i="5"/>
  <c r="J1407" i="5" s="1"/>
  <c r="G1418" i="5"/>
  <c r="I1418" i="5" s="1"/>
  <c r="J1418" i="5" s="1"/>
  <c r="G1420" i="5"/>
  <c r="I1420" i="5" s="1"/>
  <c r="J1420" i="5" s="1"/>
  <c r="I1421" i="5"/>
  <c r="J1421" i="5" s="1"/>
  <c r="I1422" i="5"/>
  <c r="J1422" i="5" s="1"/>
  <c r="G1426" i="5"/>
  <c r="I1426" i="5" s="1"/>
  <c r="J1426" i="5" s="1"/>
  <c r="G1475" i="5"/>
  <c r="I1475" i="5"/>
  <c r="J1475" i="5" s="1"/>
  <c r="G1477" i="5"/>
  <c r="I1477" i="5"/>
  <c r="J1477" i="5" s="1"/>
  <c r="I1525" i="5"/>
  <c r="J1525" i="5" s="1"/>
  <c r="I1527" i="5"/>
  <c r="J1527" i="5" s="1"/>
  <c r="I1533" i="5"/>
  <c r="J1533" i="5" s="1"/>
  <c r="I1580" i="5"/>
  <c r="J1580" i="5" s="1"/>
  <c r="I1617" i="5"/>
  <c r="J1617" i="5" s="1"/>
  <c r="I1635" i="5"/>
  <c r="J1635" i="5" s="1"/>
  <c r="I1275" i="5"/>
  <c r="J1275" i="5" s="1"/>
  <c r="I1277" i="5"/>
  <c r="J1277" i="5" s="1"/>
  <c r="I1279" i="5"/>
  <c r="J1279" i="5" s="1"/>
  <c r="I1281" i="5"/>
  <c r="J1281" i="5" s="1"/>
  <c r="I1285" i="5"/>
  <c r="J1285" i="5" s="1"/>
  <c r="I1287" i="5"/>
  <c r="J1287" i="5" s="1"/>
  <c r="I1291" i="5"/>
  <c r="J1291" i="5" s="1"/>
  <c r="I1293" i="5"/>
  <c r="J1293" i="5" s="1"/>
  <c r="I1295" i="5"/>
  <c r="J1295" i="5" s="1"/>
  <c r="I1301" i="5"/>
  <c r="J1301" i="5" s="1"/>
  <c r="I1312" i="5"/>
  <c r="J1312" i="5" s="1"/>
  <c r="G1319" i="5"/>
  <c r="I1319" i="5" s="1"/>
  <c r="J1319" i="5" s="1"/>
  <c r="I1374" i="5"/>
  <c r="J1374" i="5" s="1"/>
  <c r="I1376" i="5"/>
  <c r="J1376" i="5" s="1"/>
  <c r="I1378" i="5"/>
  <c r="J1378" i="5" s="1"/>
  <c r="I1380" i="5"/>
  <c r="J1380" i="5" s="1"/>
  <c r="I1382" i="5"/>
  <c r="J1382" i="5" s="1"/>
  <c r="I1384" i="5"/>
  <c r="J1384" i="5" s="1"/>
  <c r="I1386" i="5"/>
  <c r="J1386" i="5" s="1"/>
  <c r="I1390" i="5"/>
  <c r="J1390" i="5" s="1"/>
  <c r="I1392" i="5"/>
  <c r="J1392" i="5" s="1"/>
  <c r="I1394" i="5"/>
  <c r="J1394" i="5" s="1"/>
  <c r="I1396" i="5"/>
  <c r="J1396" i="5" s="1"/>
  <c r="I1398" i="5"/>
  <c r="J1398" i="5" s="1"/>
  <c r="I1400" i="5"/>
  <c r="J1400" i="5" s="1"/>
  <c r="I1404" i="5"/>
  <c r="J1404" i="5" s="1"/>
  <c r="I1406" i="5"/>
  <c r="J1406" i="5" s="1"/>
  <c r="G1582" i="5"/>
  <c r="I1582" i="5" s="1"/>
  <c r="J1582" i="5" s="1"/>
  <c r="I1478" i="5"/>
  <c r="J1478" i="5" s="1"/>
  <c r="G1584" i="5"/>
  <c r="I1480" i="5"/>
  <c r="J1480" i="5" s="1"/>
  <c r="G1586" i="5"/>
  <c r="I1482" i="5"/>
  <c r="J1482" i="5" s="1"/>
  <c r="I1512" i="5"/>
  <c r="J1512" i="5" s="1"/>
  <c r="I1613" i="5"/>
  <c r="J1613" i="5" s="1"/>
  <c r="I1615" i="5"/>
  <c r="J1615" i="5" s="1"/>
  <c r="I1628" i="5"/>
  <c r="J1628" i="5" s="1"/>
  <c r="I1630" i="5"/>
  <c r="J1630" i="5" s="1"/>
  <c r="I1632" i="5"/>
  <c r="J1632" i="5" s="1"/>
  <c r="I1636" i="5"/>
  <c r="J1636" i="5" s="1"/>
  <c r="I1483" i="5"/>
  <c r="J1483" i="5" s="1"/>
  <c r="I1485" i="5"/>
  <c r="J1485" i="5" s="1"/>
  <c r="I1487" i="5"/>
  <c r="J1487" i="5" s="1"/>
  <c r="I1489" i="5"/>
  <c r="J1489" i="5" s="1"/>
  <c r="I1491" i="5"/>
  <c r="J1491" i="5" s="1"/>
  <c r="I1495" i="5"/>
  <c r="J1495" i="5" s="1"/>
  <c r="I1607" i="5"/>
  <c r="J1607" i="5" s="1"/>
  <c r="I1609" i="5"/>
  <c r="J1609" i="5" s="1"/>
  <c r="G1629" i="5"/>
  <c r="I1629" i="5" s="1"/>
  <c r="J1629" i="5" s="1"/>
  <c r="G1631" i="5"/>
  <c r="I1631" i="5" s="1"/>
  <c r="J1631" i="5" s="1"/>
  <c r="G1637" i="5"/>
  <c r="I1637" i="5" s="1"/>
  <c r="J1637" i="5" s="1"/>
  <c r="G1683" i="5"/>
  <c r="I1683" i="5" s="1"/>
  <c r="J1683" i="5" s="1"/>
  <c r="G1685" i="5"/>
  <c r="I1685" i="5" s="1"/>
  <c r="J1685" i="5" s="1"/>
  <c r="I1486" i="5"/>
  <c r="J1486" i="5" s="1"/>
  <c r="I1488" i="5"/>
  <c r="J1488" i="5" s="1"/>
  <c r="I1490" i="5"/>
  <c r="J1490" i="5" s="1"/>
  <c r="I1494" i="5"/>
  <c r="J1494" i="5" s="1"/>
  <c r="I1496" i="5"/>
  <c r="J1496" i="5" s="1"/>
  <c r="I1498" i="5"/>
  <c r="J1498" i="5" s="1"/>
  <c r="I1500" i="5"/>
  <c r="J1500" i="5" s="1"/>
  <c r="I1502" i="5"/>
  <c r="J1502" i="5" s="1"/>
  <c r="I1504" i="5"/>
  <c r="J1504" i="5" s="1"/>
  <c r="I1508" i="5"/>
  <c r="J1508" i="5" s="1"/>
  <c r="I1510" i="5"/>
  <c r="J1510" i="5" s="1"/>
  <c r="I1584" i="5"/>
  <c r="J1584" i="5" s="1"/>
  <c r="I1586" i="5"/>
  <c r="J1586" i="5" s="1"/>
  <c r="I1588" i="5"/>
  <c r="J1588" i="5" s="1"/>
  <c r="I1590" i="5"/>
  <c r="J1590" i="5" s="1"/>
  <c r="I1592" i="5"/>
  <c r="J1592" i="5" s="1"/>
  <c r="I1594" i="5"/>
  <c r="J1594" i="5" s="1"/>
  <c r="I1598" i="5"/>
  <c r="J1598" i="5" s="1"/>
  <c r="I1600" i="5"/>
  <c r="J1600" i="5" s="1"/>
  <c r="I1602" i="5"/>
  <c r="J1602" i="5" s="1"/>
  <c r="I1604" i="5"/>
  <c r="J1604" i="5" s="1"/>
  <c r="I1606" i="5"/>
  <c r="J1606" i="5" s="1"/>
  <c r="A1823" i="5"/>
  <c r="A1720" i="5"/>
  <c r="I1682" i="5"/>
  <c r="J1682" i="5" s="1"/>
  <c r="I1684" i="5"/>
  <c r="J1684" i="5" s="1"/>
  <c r="I1788" i="5"/>
  <c r="J1788" i="5" s="1"/>
  <c r="I1790" i="5"/>
  <c r="J1790" i="5" s="1"/>
  <c r="I1792" i="5"/>
  <c r="J1792" i="5" s="1"/>
  <c r="I1794" i="5"/>
  <c r="J1794" i="5" s="1"/>
  <c r="I1796" i="5"/>
  <c r="J1796" i="5" s="1"/>
  <c r="I1798" i="5"/>
  <c r="J1798" i="5" s="1"/>
  <c r="I1800" i="5"/>
  <c r="J1800" i="5" s="1"/>
  <c r="I1802" i="5"/>
  <c r="J1802" i="5" s="1"/>
  <c r="I1806" i="5"/>
  <c r="J1806" i="5" s="1"/>
  <c r="I1808" i="5"/>
  <c r="J1808" i="5" s="1"/>
  <c r="I1810" i="5"/>
  <c r="J1810" i="5" s="1"/>
  <c r="I1812" i="5"/>
  <c r="J1812" i="5" s="1"/>
  <c r="I1814" i="5"/>
  <c r="J1814" i="5" s="1"/>
  <c r="I1816" i="5"/>
  <c r="J1816" i="5" s="1"/>
  <c r="I1820" i="5"/>
  <c r="J1820" i="5" s="1"/>
  <c r="I1822" i="5"/>
  <c r="J1822" i="5" s="1"/>
  <c r="I1833" i="5"/>
  <c r="J1833" i="5" s="1"/>
  <c r="I1686" i="5"/>
  <c r="J1686" i="5" s="1"/>
  <c r="I1688" i="5"/>
  <c r="J1688" i="5" s="1"/>
  <c r="I1690" i="5"/>
  <c r="J1690" i="5" s="1"/>
  <c r="I1692" i="5"/>
  <c r="J1692" i="5" s="1"/>
  <c r="I1694" i="5"/>
  <c r="J1694" i="5" s="1"/>
  <c r="I1696" i="5"/>
  <c r="J1696" i="5" s="1"/>
  <c r="I1698" i="5"/>
  <c r="J1698" i="5" s="1"/>
  <c r="I1702" i="5"/>
  <c r="J1702" i="5" s="1"/>
  <c r="I1704" i="5"/>
  <c r="J1704" i="5" s="1"/>
  <c r="I1706" i="5"/>
  <c r="J1706" i="5" s="1"/>
  <c r="I1708" i="5"/>
  <c r="J1708" i="5" s="1"/>
  <c r="I1710" i="5"/>
  <c r="J1710" i="5" s="1"/>
  <c r="I1712" i="5"/>
  <c r="J1712" i="5" s="1"/>
  <c r="I1715" i="5"/>
  <c r="J1715" i="5" s="1"/>
  <c r="I1716" i="5"/>
  <c r="J1716" i="5" s="1"/>
  <c r="I1717" i="5"/>
  <c r="J1717" i="5" s="1"/>
  <c r="I1718" i="5"/>
  <c r="J1718" i="5" s="1"/>
  <c r="I1719" i="5"/>
  <c r="J1719" i="5" s="1"/>
  <c r="I1720" i="5"/>
  <c r="J1720" i="5" s="1"/>
  <c r="I1730" i="5"/>
  <c r="J1730" i="5" s="1"/>
  <c r="I1731" i="5"/>
  <c r="J1731" i="5" s="1"/>
  <c r="I1732" i="5"/>
  <c r="J1732" i="5" s="1"/>
  <c r="I1733" i="5"/>
  <c r="J1733" i="5" s="1"/>
  <c r="I1734" i="5"/>
  <c r="J1734" i="5" s="1"/>
  <c r="I1737" i="5"/>
  <c r="J1737" i="5" s="1"/>
  <c r="I1738" i="5"/>
  <c r="J1738" i="5" s="1"/>
  <c r="I1739" i="5"/>
  <c r="J1739" i="5" s="1"/>
  <c r="I1786" i="5"/>
  <c r="J1786" i="5" s="1"/>
  <c r="I1824" i="5"/>
  <c r="J1824" i="5" s="1"/>
  <c r="I1834" i="5"/>
  <c r="J1834" i="5" s="1"/>
  <c r="I1836" i="5"/>
  <c r="J1836" i="5" s="1"/>
  <c r="I1840" i="5"/>
  <c r="J1840" i="5" s="1"/>
  <c r="I1842" i="5"/>
  <c r="J1842" i="5" s="1"/>
  <c r="H1841" i="1"/>
  <c r="H1842" i="1"/>
  <c r="H1840" i="1"/>
  <c r="H1834" i="1"/>
  <c r="H1835" i="1"/>
  <c r="H1836" i="1"/>
  <c r="H1837" i="1"/>
  <c r="H1833" i="1"/>
  <c r="H1820" i="1"/>
  <c r="H1821" i="1"/>
  <c r="H1822" i="1"/>
  <c r="H1823" i="1"/>
  <c r="H1824" i="1"/>
  <c r="H1819" i="1"/>
  <c r="H1815" i="1"/>
  <c r="H1806" i="1"/>
  <c r="H1807" i="1"/>
  <c r="H1808" i="1"/>
  <c r="H1809" i="1"/>
  <c r="H1810" i="1"/>
  <c r="H1811" i="1"/>
  <c r="H1812" i="1"/>
  <c r="H1813" i="1"/>
  <c r="H1814" i="1"/>
  <c r="H1816" i="1"/>
  <c r="H1805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786" i="1"/>
  <c r="H1682" i="1"/>
  <c r="G1786" i="1" s="1"/>
  <c r="A1824" i="1"/>
  <c r="H1628" i="1" l="1"/>
  <c r="H1629" i="1"/>
  <c r="H1630" i="1"/>
  <c r="H1631" i="1"/>
  <c r="H1632" i="1"/>
  <c r="H1720" i="1"/>
  <c r="G1824" i="1" s="1"/>
  <c r="I1824" i="1" s="1"/>
  <c r="J1824" i="1" s="1"/>
  <c r="H1719" i="1"/>
  <c r="G1823" i="1" s="1"/>
  <c r="I1823" i="1" s="1"/>
  <c r="J1823" i="1" s="1"/>
  <c r="H1716" i="1"/>
  <c r="H1717" i="1"/>
  <c r="H1718" i="1"/>
  <c r="G1822" i="1" l="1"/>
  <c r="I1822" i="1" s="1"/>
  <c r="J1822" i="1" s="1"/>
  <c r="G1820" i="1"/>
  <c r="I1820" i="1" s="1"/>
  <c r="J1820" i="1" s="1"/>
  <c r="G1821" i="1"/>
  <c r="I1821" i="1" s="1"/>
  <c r="J1821" i="1" s="1"/>
  <c r="I1720" i="1"/>
  <c r="J1720" i="1" s="1"/>
  <c r="H1739" i="1"/>
  <c r="G1842" i="1" s="1"/>
  <c r="H1738" i="1"/>
  <c r="G1841" i="1" s="1"/>
  <c r="H1737" i="1"/>
  <c r="G1840" i="1" s="1"/>
  <c r="H1734" i="1"/>
  <c r="H1733" i="1"/>
  <c r="H1732" i="1"/>
  <c r="H1731" i="1"/>
  <c r="H1730" i="1"/>
  <c r="G1833" i="1" s="1"/>
  <c r="I1833" i="1" s="1"/>
  <c r="J1833" i="1" s="1"/>
  <c r="H1715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I1786" i="1"/>
  <c r="J1786" i="1" s="1"/>
  <c r="G1788" i="1" l="1"/>
  <c r="I1788" i="1" s="1"/>
  <c r="J1788" i="1" s="1"/>
  <c r="G1790" i="1"/>
  <c r="I1790" i="1" s="1"/>
  <c r="J1790" i="1" s="1"/>
  <c r="G1792" i="1"/>
  <c r="I1792" i="1" s="1"/>
  <c r="J1792" i="1" s="1"/>
  <c r="G1796" i="1"/>
  <c r="I1796" i="1" s="1"/>
  <c r="J1796" i="1" s="1"/>
  <c r="G1800" i="1"/>
  <c r="I1800" i="1" s="1"/>
  <c r="J1800" i="1" s="1"/>
  <c r="G1787" i="1"/>
  <c r="I1787" i="1" s="1"/>
  <c r="J1787" i="1" s="1"/>
  <c r="G1789" i="1"/>
  <c r="I1789" i="1" s="1"/>
  <c r="J1789" i="1" s="1"/>
  <c r="I1791" i="1"/>
  <c r="J1791" i="1" s="1"/>
  <c r="G1791" i="1"/>
  <c r="I1793" i="1"/>
  <c r="J1793" i="1" s="1"/>
  <c r="G1793" i="1"/>
  <c r="I1795" i="1"/>
  <c r="J1795" i="1" s="1"/>
  <c r="G1795" i="1"/>
  <c r="I1797" i="1"/>
  <c r="J1797" i="1" s="1"/>
  <c r="G1797" i="1"/>
  <c r="I1799" i="1"/>
  <c r="J1799" i="1" s="1"/>
  <c r="G1799" i="1"/>
  <c r="I1801" i="1"/>
  <c r="J1801" i="1" s="1"/>
  <c r="G1801" i="1"/>
  <c r="I1805" i="1"/>
  <c r="J1805" i="1" s="1"/>
  <c r="G1805" i="1"/>
  <c r="I1807" i="1"/>
  <c r="J1807" i="1" s="1"/>
  <c r="G1807" i="1"/>
  <c r="I1809" i="1"/>
  <c r="J1809" i="1" s="1"/>
  <c r="G1809" i="1"/>
  <c r="I1811" i="1"/>
  <c r="J1811" i="1" s="1"/>
  <c r="G1811" i="1"/>
  <c r="I1813" i="1"/>
  <c r="J1813" i="1" s="1"/>
  <c r="G1813" i="1"/>
  <c r="I1815" i="1"/>
  <c r="J1815" i="1" s="1"/>
  <c r="G1815" i="1"/>
  <c r="I1819" i="1"/>
  <c r="J1819" i="1" s="1"/>
  <c r="G1819" i="1"/>
  <c r="I1834" i="1"/>
  <c r="J1834" i="1" s="1"/>
  <c r="G1834" i="1"/>
  <c r="I1836" i="1"/>
  <c r="J1836" i="1" s="1"/>
  <c r="G1836" i="1"/>
  <c r="I1794" i="1"/>
  <c r="J1794" i="1" s="1"/>
  <c r="G1794" i="1"/>
  <c r="I1798" i="1"/>
  <c r="J1798" i="1" s="1"/>
  <c r="G1798" i="1"/>
  <c r="I1802" i="1"/>
  <c r="J1802" i="1" s="1"/>
  <c r="G1802" i="1"/>
  <c r="I1806" i="1"/>
  <c r="J1806" i="1" s="1"/>
  <c r="G1806" i="1"/>
  <c r="I1808" i="1"/>
  <c r="J1808" i="1" s="1"/>
  <c r="G1808" i="1"/>
  <c r="I1810" i="1"/>
  <c r="J1810" i="1" s="1"/>
  <c r="G1810" i="1"/>
  <c r="I1812" i="1"/>
  <c r="J1812" i="1" s="1"/>
  <c r="G1812" i="1"/>
  <c r="I1814" i="1"/>
  <c r="J1814" i="1" s="1"/>
  <c r="G1814" i="1"/>
  <c r="I1816" i="1"/>
  <c r="J1816" i="1" s="1"/>
  <c r="G1816" i="1"/>
  <c r="I1835" i="1"/>
  <c r="J1835" i="1" s="1"/>
  <c r="G1835" i="1"/>
  <c r="I1837" i="1"/>
  <c r="J1837" i="1" s="1"/>
  <c r="G1837" i="1"/>
  <c r="I1738" i="1"/>
  <c r="J1738" i="1" s="1"/>
  <c r="I1841" i="1"/>
  <c r="J1841" i="1" s="1"/>
  <c r="I1737" i="1"/>
  <c r="J1737" i="1" s="1"/>
  <c r="I1840" i="1"/>
  <c r="J1840" i="1" s="1"/>
  <c r="I1739" i="1"/>
  <c r="J1739" i="1" s="1"/>
  <c r="I1842" i="1"/>
  <c r="J1842" i="1" s="1"/>
  <c r="A1617" i="1"/>
  <c r="H1637" i="1"/>
  <c r="H1636" i="1"/>
  <c r="H1635" i="1"/>
  <c r="I1734" i="1"/>
  <c r="J1734" i="1" s="1"/>
  <c r="I1733" i="1"/>
  <c r="J1733" i="1" s="1"/>
  <c r="I1732" i="1"/>
  <c r="J1732" i="1" s="1"/>
  <c r="I1731" i="1"/>
  <c r="J1731" i="1" s="1"/>
  <c r="I1730" i="1"/>
  <c r="J1730" i="1" s="1"/>
  <c r="H1617" i="1"/>
  <c r="H1616" i="1"/>
  <c r="H1615" i="1"/>
  <c r="H1614" i="1"/>
  <c r="H1613" i="1"/>
  <c r="H1612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A1720" i="1" l="1"/>
  <c r="A1823" i="1"/>
  <c r="G1682" i="1"/>
  <c r="I1682" i="1" s="1"/>
  <c r="J1682" i="1" s="1"/>
  <c r="G1701" i="1"/>
  <c r="I1701" i="1" s="1"/>
  <c r="J1701" i="1" s="1"/>
  <c r="G1684" i="1"/>
  <c r="I1684" i="1" s="1"/>
  <c r="J1684" i="1" s="1"/>
  <c r="G1686" i="1"/>
  <c r="I1686" i="1" s="1"/>
  <c r="J1686" i="1" s="1"/>
  <c r="G1688" i="1"/>
  <c r="I1688" i="1" s="1"/>
  <c r="J1688" i="1" s="1"/>
  <c r="G1690" i="1"/>
  <c r="I1690" i="1" s="1"/>
  <c r="J1690" i="1" s="1"/>
  <c r="G1692" i="1"/>
  <c r="I1692" i="1" s="1"/>
  <c r="J1692" i="1" s="1"/>
  <c r="G1694" i="1"/>
  <c r="I1694" i="1" s="1"/>
  <c r="J1694" i="1" s="1"/>
  <c r="G1696" i="1"/>
  <c r="I1696" i="1" s="1"/>
  <c r="J1696" i="1" s="1"/>
  <c r="G1698" i="1"/>
  <c r="I1698" i="1" s="1"/>
  <c r="J1698" i="1" s="1"/>
  <c r="G1702" i="1"/>
  <c r="I1702" i="1" s="1"/>
  <c r="J1702" i="1" s="1"/>
  <c r="G1704" i="1"/>
  <c r="I1704" i="1" s="1"/>
  <c r="J1704" i="1" s="1"/>
  <c r="G1706" i="1"/>
  <c r="I1706" i="1" s="1"/>
  <c r="J1706" i="1" s="1"/>
  <c r="G1708" i="1"/>
  <c r="I1708" i="1" s="1"/>
  <c r="J1708" i="1" s="1"/>
  <c r="G1710" i="1"/>
  <c r="I1710" i="1" s="1"/>
  <c r="J1710" i="1" s="1"/>
  <c r="G1712" i="1"/>
  <c r="I1712" i="1" s="1"/>
  <c r="J1712" i="1" s="1"/>
  <c r="G1683" i="1"/>
  <c r="I1683" i="1" s="1"/>
  <c r="J1683" i="1" s="1"/>
  <c r="G1685" i="1"/>
  <c r="I1685" i="1" s="1"/>
  <c r="J1685" i="1" s="1"/>
  <c r="G1687" i="1"/>
  <c r="I1687" i="1" s="1"/>
  <c r="J1687" i="1" s="1"/>
  <c r="G1689" i="1"/>
  <c r="I1689" i="1" s="1"/>
  <c r="J1689" i="1" s="1"/>
  <c r="G1691" i="1"/>
  <c r="I1691" i="1" s="1"/>
  <c r="J1691" i="1" s="1"/>
  <c r="G1693" i="1"/>
  <c r="I1693" i="1" s="1"/>
  <c r="J1693" i="1" s="1"/>
  <c r="G1695" i="1"/>
  <c r="I1695" i="1" s="1"/>
  <c r="J1695" i="1" s="1"/>
  <c r="G1697" i="1"/>
  <c r="I1697" i="1" s="1"/>
  <c r="J1697" i="1" s="1"/>
  <c r="G1703" i="1"/>
  <c r="I1703" i="1" s="1"/>
  <c r="J1703" i="1" s="1"/>
  <c r="G1705" i="1"/>
  <c r="I1705" i="1" s="1"/>
  <c r="J1705" i="1" s="1"/>
  <c r="G1707" i="1"/>
  <c r="I1707" i="1" s="1"/>
  <c r="J1707" i="1" s="1"/>
  <c r="G1709" i="1"/>
  <c r="I1709" i="1" s="1"/>
  <c r="J1709" i="1" s="1"/>
  <c r="G1711" i="1"/>
  <c r="I1711" i="1" s="1"/>
  <c r="J1711" i="1" s="1"/>
  <c r="I1716" i="1"/>
  <c r="J1716" i="1" s="1"/>
  <c r="I1718" i="1"/>
  <c r="J1718" i="1" s="1"/>
  <c r="I1719" i="1"/>
  <c r="J1719" i="1" s="1"/>
  <c r="I1715" i="1"/>
  <c r="J1715" i="1" s="1"/>
  <c r="I1717" i="1"/>
  <c r="J1717" i="1" s="1"/>
  <c r="H1514" i="1"/>
  <c r="G1617" i="1" s="1"/>
  <c r="I1617" i="1" s="1"/>
  <c r="J1617" i="1" s="1"/>
  <c r="H1513" i="1"/>
  <c r="G1616" i="1" s="1"/>
  <c r="I1616" i="1" s="1"/>
  <c r="J1616" i="1" s="1"/>
  <c r="A1512" i="1" l="1"/>
  <c r="A1513" i="1"/>
  <c r="A1616" i="1" s="1"/>
  <c r="A1719" i="1" s="1"/>
  <c r="H1533" i="1"/>
  <c r="G1637" i="1" s="1"/>
  <c r="I1637" i="1" s="1"/>
  <c r="J1637" i="1" s="1"/>
  <c r="H1532" i="1"/>
  <c r="G1636" i="1" s="1"/>
  <c r="I1636" i="1" s="1"/>
  <c r="J1636" i="1" s="1"/>
  <c r="H1531" i="1"/>
  <c r="G1635" i="1" s="1"/>
  <c r="I1635" i="1" s="1"/>
  <c r="J1635" i="1" s="1"/>
  <c r="H1528" i="1"/>
  <c r="G1632" i="1" s="1"/>
  <c r="I1632" i="1" s="1"/>
  <c r="J1632" i="1" s="1"/>
  <c r="H1527" i="1"/>
  <c r="G1631" i="1" s="1"/>
  <c r="I1631" i="1" s="1"/>
  <c r="J1631" i="1" s="1"/>
  <c r="H1526" i="1"/>
  <c r="G1630" i="1" s="1"/>
  <c r="I1630" i="1" s="1"/>
  <c r="J1630" i="1" s="1"/>
  <c r="H1525" i="1"/>
  <c r="G1629" i="1" s="1"/>
  <c r="I1629" i="1" s="1"/>
  <c r="J1629" i="1" s="1"/>
  <c r="H1524" i="1"/>
  <c r="G1628" i="1" s="1"/>
  <c r="I1628" i="1" s="1"/>
  <c r="J1628" i="1" s="1"/>
  <c r="H1512" i="1"/>
  <c r="H1511" i="1"/>
  <c r="G1615" i="1" s="1"/>
  <c r="I1615" i="1" s="1"/>
  <c r="J1615" i="1" s="1"/>
  <c r="H1510" i="1"/>
  <c r="G1614" i="1" s="1"/>
  <c r="I1614" i="1" s="1"/>
  <c r="J1614" i="1" s="1"/>
  <c r="H1509" i="1"/>
  <c r="G1613" i="1" s="1"/>
  <c r="I1613" i="1" s="1"/>
  <c r="J1613" i="1" s="1"/>
  <c r="H1508" i="1"/>
  <c r="G1612" i="1" s="1"/>
  <c r="I1612" i="1" s="1"/>
  <c r="J1612" i="1" s="1"/>
  <c r="H1505" i="1"/>
  <c r="G1609" i="1" s="1"/>
  <c r="I1609" i="1" s="1"/>
  <c r="J1609" i="1" s="1"/>
  <c r="H1504" i="1"/>
  <c r="G1608" i="1" s="1"/>
  <c r="I1608" i="1" s="1"/>
  <c r="J1608" i="1" s="1"/>
  <c r="H1503" i="1"/>
  <c r="G1607" i="1" s="1"/>
  <c r="I1607" i="1" s="1"/>
  <c r="J1607" i="1" s="1"/>
  <c r="H1502" i="1"/>
  <c r="G1606" i="1" s="1"/>
  <c r="I1606" i="1" s="1"/>
  <c r="J1606" i="1" s="1"/>
  <c r="H1501" i="1"/>
  <c r="G1605" i="1" s="1"/>
  <c r="I1605" i="1" s="1"/>
  <c r="J1605" i="1" s="1"/>
  <c r="H1500" i="1"/>
  <c r="G1604" i="1" s="1"/>
  <c r="I1604" i="1" s="1"/>
  <c r="J1604" i="1" s="1"/>
  <c r="H1499" i="1"/>
  <c r="G1603" i="1" s="1"/>
  <c r="I1603" i="1" s="1"/>
  <c r="J1603" i="1" s="1"/>
  <c r="H1498" i="1"/>
  <c r="G1602" i="1" s="1"/>
  <c r="I1602" i="1" s="1"/>
  <c r="J1602" i="1" s="1"/>
  <c r="H1497" i="1"/>
  <c r="G1601" i="1" s="1"/>
  <c r="I1601" i="1" s="1"/>
  <c r="J1601" i="1" s="1"/>
  <c r="H1496" i="1"/>
  <c r="G1600" i="1" s="1"/>
  <c r="I1600" i="1" s="1"/>
  <c r="J1600" i="1" s="1"/>
  <c r="H1495" i="1"/>
  <c r="G1599" i="1" s="1"/>
  <c r="I1599" i="1" s="1"/>
  <c r="J1599" i="1" s="1"/>
  <c r="H1494" i="1"/>
  <c r="G1598" i="1" s="1"/>
  <c r="I1598" i="1" s="1"/>
  <c r="J1598" i="1" s="1"/>
  <c r="H1491" i="1"/>
  <c r="G1595" i="1" s="1"/>
  <c r="I1595" i="1" s="1"/>
  <c r="J1595" i="1" s="1"/>
  <c r="H1490" i="1"/>
  <c r="G1594" i="1" s="1"/>
  <c r="I1594" i="1" s="1"/>
  <c r="J1594" i="1" s="1"/>
  <c r="H1489" i="1"/>
  <c r="G1593" i="1" s="1"/>
  <c r="I1593" i="1" s="1"/>
  <c r="J1593" i="1" s="1"/>
  <c r="H1488" i="1"/>
  <c r="G1592" i="1" s="1"/>
  <c r="I1592" i="1" s="1"/>
  <c r="J1592" i="1" s="1"/>
  <c r="H1487" i="1"/>
  <c r="G1591" i="1" s="1"/>
  <c r="I1591" i="1" s="1"/>
  <c r="J1591" i="1" s="1"/>
  <c r="H1486" i="1"/>
  <c r="G1590" i="1" s="1"/>
  <c r="I1590" i="1" s="1"/>
  <c r="J1590" i="1" s="1"/>
  <c r="H1485" i="1"/>
  <c r="G1589" i="1" s="1"/>
  <c r="I1589" i="1" s="1"/>
  <c r="J1589" i="1" s="1"/>
  <c r="H1484" i="1"/>
  <c r="G1588" i="1" s="1"/>
  <c r="I1588" i="1" s="1"/>
  <c r="J1588" i="1" s="1"/>
  <c r="H1483" i="1"/>
  <c r="G1587" i="1" s="1"/>
  <c r="I1587" i="1" s="1"/>
  <c r="J1587" i="1" s="1"/>
  <c r="H1482" i="1"/>
  <c r="G1586" i="1" s="1"/>
  <c r="I1586" i="1" s="1"/>
  <c r="J1586" i="1" s="1"/>
  <c r="H1481" i="1"/>
  <c r="G1585" i="1" s="1"/>
  <c r="I1585" i="1" s="1"/>
  <c r="J1585" i="1" s="1"/>
  <c r="H1480" i="1"/>
  <c r="G1584" i="1" s="1"/>
  <c r="I1584" i="1" s="1"/>
  <c r="J1584" i="1" s="1"/>
  <c r="H1479" i="1"/>
  <c r="G1583" i="1" s="1"/>
  <c r="I1583" i="1" s="1"/>
  <c r="J1583" i="1" s="1"/>
  <c r="H1478" i="1"/>
  <c r="G1582" i="1" s="1"/>
  <c r="I1582" i="1" s="1"/>
  <c r="J1582" i="1" s="1"/>
  <c r="H1477" i="1"/>
  <c r="G1581" i="1" s="1"/>
  <c r="I1581" i="1" s="1"/>
  <c r="J1581" i="1" s="1"/>
  <c r="H1476" i="1"/>
  <c r="G1580" i="1" s="1"/>
  <c r="I1580" i="1" s="1"/>
  <c r="J1580" i="1" s="1"/>
  <c r="H1475" i="1"/>
  <c r="G1579" i="1" s="1"/>
  <c r="I1579" i="1" s="1"/>
  <c r="J1579" i="1" s="1"/>
  <c r="I1531" i="1" l="1"/>
  <c r="J1531" i="1" s="1"/>
  <c r="I1532" i="1"/>
  <c r="J1532" i="1" s="1"/>
  <c r="H1425" i="1"/>
  <c r="G1533" i="1" s="1"/>
  <c r="I1533" i="1" s="1"/>
  <c r="J1533" i="1" s="1"/>
  <c r="H1405" i="1" l="1"/>
  <c r="G1510" i="1" s="1"/>
  <c r="I1510" i="1" s="1"/>
  <c r="J1510" i="1" s="1"/>
  <c r="H1404" i="1"/>
  <c r="G1509" i="1" s="1"/>
  <c r="I1509" i="1" s="1"/>
  <c r="J1509" i="1" s="1"/>
  <c r="A1419" i="1"/>
  <c r="A1525" i="1" s="1"/>
  <c r="A1420" i="1"/>
  <c r="A1526" i="1" s="1"/>
  <c r="A1421" i="1"/>
  <c r="A1527" i="1" s="1"/>
  <c r="A1422" i="1"/>
  <c r="A1528" i="1" s="1"/>
  <c r="A1418" i="1"/>
  <c r="A1524" i="1" s="1"/>
  <c r="A1404" i="1"/>
  <c r="A1509" i="1" s="1"/>
  <c r="A1613" i="1" s="1"/>
  <c r="H1427" i="1"/>
  <c r="H1426" i="1"/>
  <c r="H1422" i="1"/>
  <c r="G1528" i="1" s="1"/>
  <c r="I1528" i="1" s="1"/>
  <c r="J1528" i="1" s="1"/>
  <c r="H1421" i="1"/>
  <c r="G1527" i="1" s="1"/>
  <c r="I1527" i="1" s="1"/>
  <c r="J1527" i="1" s="1"/>
  <c r="H1420" i="1"/>
  <c r="G1526" i="1" s="1"/>
  <c r="I1526" i="1" s="1"/>
  <c r="J1526" i="1" s="1"/>
  <c r="H1419" i="1"/>
  <c r="G1525" i="1" s="1"/>
  <c r="I1525" i="1" s="1"/>
  <c r="J1525" i="1" s="1"/>
  <c r="H1418" i="1"/>
  <c r="G1524" i="1" s="1"/>
  <c r="I1524" i="1" s="1"/>
  <c r="J1524" i="1" s="1"/>
  <c r="H1408" i="1"/>
  <c r="G1513" i="1" s="1"/>
  <c r="I1513" i="1" s="1"/>
  <c r="J1513" i="1" s="1"/>
  <c r="H1407" i="1"/>
  <c r="G1512" i="1" s="1"/>
  <c r="I1512" i="1" s="1"/>
  <c r="J1512" i="1" s="1"/>
  <c r="H1406" i="1"/>
  <c r="G1511" i="1" s="1"/>
  <c r="I1511" i="1" s="1"/>
  <c r="J1511" i="1" s="1"/>
  <c r="H1403" i="1"/>
  <c r="G1508" i="1" s="1"/>
  <c r="I1508" i="1" s="1"/>
  <c r="J1508" i="1" s="1"/>
  <c r="H1400" i="1"/>
  <c r="G1505" i="1" s="1"/>
  <c r="I1505" i="1" s="1"/>
  <c r="J1505" i="1" s="1"/>
  <c r="H1399" i="1"/>
  <c r="G1504" i="1" s="1"/>
  <c r="I1504" i="1" s="1"/>
  <c r="J1504" i="1" s="1"/>
  <c r="H1398" i="1"/>
  <c r="G1503" i="1" s="1"/>
  <c r="I1503" i="1" s="1"/>
  <c r="J1503" i="1" s="1"/>
  <c r="H1397" i="1"/>
  <c r="G1502" i="1" s="1"/>
  <c r="I1502" i="1" s="1"/>
  <c r="J1502" i="1" s="1"/>
  <c r="H1396" i="1"/>
  <c r="G1501" i="1" s="1"/>
  <c r="I1501" i="1" s="1"/>
  <c r="J1501" i="1" s="1"/>
  <c r="H1395" i="1"/>
  <c r="G1500" i="1" s="1"/>
  <c r="I1500" i="1" s="1"/>
  <c r="J1500" i="1" s="1"/>
  <c r="H1394" i="1"/>
  <c r="G1499" i="1" s="1"/>
  <c r="I1499" i="1" s="1"/>
  <c r="J1499" i="1" s="1"/>
  <c r="H1393" i="1"/>
  <c r="G1498" i="1" s="1"/>
  <c r="I1498" i="1" s="1"/>
  <c r="J1498" i="1" s="1"/>
  <c r="H1392" i="1"/>
  <c r="G1497" i="1" s="1"/>
  <c r="I1497" i="1" s="1"/>
  <c r="J1497" i="1" s="1"/>
  <c r="H1391" i="1"/>
  <c r="G1496" i="1" s="1"/>
  <c r="I1496" i="1" s="1"/>
  <c r="J1496" i="1" s="1"/>
  <c r="H1390" i="1"/>
  <c r="G1495" i="1" s="1"/>
  <c r="I1495" i="1" s="1"/>
  <c r="J1495" i="1" s="1"/>
  <c r="H1389" i="1"/>
  <c r="G1494" i="1" s="1"/>
  <c r="I1494" i="1" s="1"/>
  <c r="J1494" i="1" s="1"/>
  <c r="H1386" i="1"/>
  <c r="G1491" i="1" s="1"/>
  <c r="I1491" i="1" s="1"/>
  <c r="J1491" i="1" s="1"/>
  <c r="H1385" i="1"/>
  <c r="G1490" i="1" s="1"/>
  <c r="I1490" i="1" s="1"/>
  <c r="J1490" i="1" s="1"/>
  <c r="H1384" i="1"/>
  <c r="G1489" i="1" s="1"/>
  <c r="I1489" i="1" s="1"/>
  <c r="J1489" i="1" s="1"/>
  <c r="H1383" i="1"/>
  <c r="G1488" i="1" s="1"/>
  <c r="I1488" i="1" s="1"/>
  <c r="J1488" i="1" s="1"/>
  <c r="H1382" i="1"/>
  <c r="G1487" i="1" s="1"/>
  <c r="I1487" i="1" s="1"/>
  <c r="J1487" i="1" s="1"/>
  <c r="H1381" i="1"/>
  <c r="G1486" i="1" s="1"/>
  <c r="I1486" i="1" s="1"/>
  <c r="J1486" i="1" s="1"/>
  <c r="H1380" i="1"/>
  <c r="G1485" i="1" s="1"/>
  <c r="I1485" i="1" s="1"/>
  <c r="J1485" i="1" s="1"/>
  <c r="H1379" i="1"/>
  <c r="G1484" i="1" s="1"/>
  <c r="I1484" i="1" s="1"/>
  <c r="J1484" i="1" s="1"/>
  <c r="H1378" i="1"/>
  <c r="G1483" i="1" s="1"/>
  <c r="I1483" i="1" s="1"/>
  <c r="J1483" i="1" s="1"/>
  <c r="H1377" i="1"/>
  <c r="G1482" i="1" s="1"/>
  <c r="I1482" i="1" s="1"/>
  <c r="J1482" i="1" s="1"/>
  <c r="H1376" i="1"/>
  <c r="G1481" i="1" s="1"/>
  <c r="I1481" i="1" s="1"/>
  <c r="J1481" i="1" s="1"/>
  <c r="H1375" i="1"/>
  <c r="G1480" i="1" s="1"/>
  <c r="I1480" i="1" s="1"/>
  <c r="J1480" i="1" s="1"/>
  <c r="H1374" i="1"/>
  <c r="G1479" i="1" s="1"/>
  <c r="I1479" i="1" s="1"/>
  <c r="J1479" i="1" s="1"/>
  <c r="H1373" i="1"/>
  <c r="G1478" i="1" s="1"/>
  <c r="I1478" i="1" s="1"/>
  <c r="J1478" i="1" s="1"/>
  <c r="H1372" i="1"/>
  <c r="G1477" i="1" s="1"/>
  <c r="I1477" i="1" s="1"/>
  <c r="J1477" i="1" s="1"/>
  <c r="H1371" i="1"/>
  <c r="G1476" i="1" s="1"/>
  <c r="I1476" i="1" s="1"/>
  <c r="J1476" i="1" s="1"/>
  <c r="H1370" i="1"/>
  <c r="G1475" i="1" s="1"/>
  <c r="I1475" i="1" s="1"/>
  <c r="J1475" i="1" s="1"/>
  <c r="A1716" i="1" l="1"/>
  <c r="A1820" i="1"/>
  <c r="A1632" i="1"/>
  <c r="A1734" i="1" s="1"/>
  <c r="A1837" i="1" s="1"/>
  <c r="A1630" i="1"/>
  <c r="A1732" i="1" s="1"/>
  <c r="A1835" i="1" s="1"/>
  <c r="A1628" i="1"/>
  <c r="A1730" i="1" s="1"/>
  <c r="A1833" i="1" s="1"/>
  <c r="A1631" i="1"/>
  <c r="A1733" i="1" s="1"/>
  <c r="A1836" i="1" s="1"/>
  <c r="A1629" i="1"/>
  <c r="A1731" i="1" s="1"/>
  <c r="A1834" i="1" s="1"/>
  <c r="H1312" i="1"/>
  <c r="H1313" i="1"/>
  <c r="H1314" i="1"/>
  <c r="H1315" i="1"/>
  <c r="H1311" i="1"/>
  <c r="G1418" i="1" s="1"/>
  <c r="H1299" i="1"/>
  <c r="G1404" i="1" s="1"/>
  <c r="I1404" i="1" s="1"/>
  <c r="J1404" i="1" s="1"/>
  <c r="H1300" i="1"/>
  <c r="H1301" i="1"/>
  <c r="G1406" i="1" s="1"/>
  <c r="I1406" i="1" s="1"/>
  <c r="J1406" i="1" s="1"/>
  <c r="H1302" i="1"/>
  <c r="H1303" i="1"/>
  <c r="H1304" i="1"/>
  <c r="H1305" i="1"/>
  <c r="I1407" i="1" s="1"/>
  <c r="J1407" i="1" s="1"/>
  <c r="H1298" i="1"/>
  <c r="G1403" i="1" s="1"/>
  <c r="H1285" i="1"/>
  <c r="G1390" i="1" s="1"/>
  <c r="H1286" i="1"/>
  <c r="H1287" i="1"/>
  <c r="H1288" i="1"/>
  <c r="H1289" i="1"/>
  <c r="H1290" i="1"/>
  <c r="H1291" i="1"/>
  <c r="H1292" i="1"/>
  <c r="H1293" i="1"/>
  <c r="H1294" i="1"/>
  <c r="H1295" i="1"/>
  <c r="H1284" i="1"/>
  <c r="G1389" i="1" s="1"/>
  <c r="H1266" i="1"/>
  <c r="G1371" i="1" s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65" i="1"/>
  <c r="G1370" i="1" s="1"/>
  <c r="G1383" i="1" l="1"/>
  <c r="G1379" i="1"/>
  <c r="G1377" i="1"/>
  <c r="I1377" i="1" s="1"/>
  <c r="J1377" i="1" s="1"/>
  <c r="G1375" i="1"/>
  <c r="I1375" i="1" s="1"/>
  <c r="J1375" i="1" s="1"/>
  <c r="I1371" i="1"/>
  <c r="J1371" i="1" s="1"/>
  <c r="G1373" i="1"/>
  <c r="I1373" i="1" s="1"/>
  <c r="J1373" i="1" s="1"/>
  <c r="G1400" i="1"/>
  <c r="I1400" i="1" s="1"/>
  <c r="J1400" i="1" s="1"/>
  <c r="G1398" i="1"/>
  <c r="I1398" i="1" s="1"/>
  <c r="J1398" i="1" s="1"/>
  <c r="G1396" i="1"/>
  <c r="I1396" i="1" s="1"/>
  <c r="J1396" i="1" s="1"/>
  <c r="G1394" i="1"/>
  <c r="I1394" i="1" s="1"/>
  <c r="J1394" i="1" s="1"/>
  <c r="I1390" i="1"/>
  <c r="J1390" i="1" s="1"/>
  <c r="G1392" i="1"/>
  <c r="I1392" i="1" s="1"/>
  <c r="J1392" i="1" s="1"/>
  <c r="I1422" i="1"/>
  <c r="J1422" i="1" s="1"/>
  <c r="G1420" i="1"/>
  <c r="I1383" i="1"/>
  <c r="J1383" i="1" s="1"/>
  <c r="G1385" i="1"/>
  <c r="I1385" i="1" s="1"/>
  <c r="J1385" i="1" s="1"/>
  <c r="I1379" i="1"/>
  <c r="J1379" i="1" s="1"/>
  <c r="G1381" i="1"/>
  <c r="I1381" i="1" s="1"/>
  <c r="J1381" i="1" s="1"/>
  <c r="G1386" i="1"/>
  <c r="I1386" i="1" s="1"/>
  <c r="J1386" i="1" s="1"/>
  <c r="G1384" i="1"/>
  <c r="I1384" i="1" s="1"/>
  <c r="J1384" i="1" s="1"/>
  <c r="G1382" i="1"/>
  <c r="I1382" i="1" s="1"/>
  <c r="J1382" i="1" s="1"/>
  <c r="G1380" i="1"/>
  <c r="I1380" i="1" s="1"/>
  <c r="J1380" i="1" s="1"/>
  <c r="G1378" i="1"/>
  <c r="I1378" i="1" s="1"/>
  <c r="J1378" i="1" s="1"/>
  <c r="G1376" i="1"/>
  <c r="I1376" i="1" s="1"/>
  <c r="J1376" i="1" s="1"/>
  <c r="G1374" i="1"/>
  <c r="I1374" i="1" s="1"/>
  <c r="J1374" i="1" s="1"/>
  <c r="I1370" i="1"/>
  <c r="J1370" i="1" s="1"/>
  <c r="G1372" i="1"/>
  <c r="I1372" i="1" s="1"/>
  <c r="J1372" i="1" s="1"/>
  <c r="G1399" i="1"/>
  <c r="I1399" i="1" s="1"/>
  <c r="J1399" i="1" s="1"/>
  <c r="G1397" i="1"/>
  <c r="I1397" i="1" s="1"/>
  <c r="J1397" i="1" s="1"/>
  <c r="G1395" i="1"/>
  <c r="I1395" i="1" s="1"/>
  <c r="J1395" i="1" s="1"/>
  <c r="G1393" i="1"/>
  <c r="I1393" i="1" s="1"/>
  <c r="J1393" i="1" s="1"/>
  <c r="I1389" i="1"/>
  <c r="J1389" i="1" s="1"/>
  <c r="G1391" i="1"/>
  <c r="I1391" i="1" s="1"/>
  <c r="J1391" i="1" s="1"/>
  <c r="I1403" i="1"/>
  <c r="J1403" i="1" s="1"/>
  <c r="G1405" i="1"/>
  <c r="I1405" i="1" s="1"/>
  <c r="J1405" i="1" s="1"/>
  <c r="I1420" i="1"/>
  <c r="J1420" i="1" s="1"/>
  <c r="I1421" i="1"/>
  <c r="J1421" i="1" s="1"/>
  <c r="I1418" i="1"/>
  <c r="J1418" i="1" s="1"/>
  <c r="G1419" i="1"/>
  <c r="I1419" i="1" s="1"/>
  <c r="J1419" i="1" s="1"/>
  <c r="H1201" i="1"/>
  <c r="G1305" i="1" s="1"/>
  <c r="I1305" i="1" s="1"/>
  <c r="J1305" i="1" s="1"/>
  <c r="A1300" i="1"/>
  <c r="A1405" i="1" s="1"/>
  <c r="A1510" i="1" s="1"/>
  <c r="A1614" i="1" s="1"/>
  <c r="A1301" i="1"/>
  <c r="A1406" i="1" s="1"/>
  <c r="A1511" i="1" s="1"/>
  <c r="A1615" i="1" s="1"/>
  <c r="A1302" i="1"/>
  <c r="A1303" i="1"/>
  <c r="A1304" i="1"/>
  <c r="A1305" i="1"/>
  <c r="A1298" i="1"/>
  <c r="A1403" i="1" s="1"/>
  <c r="A1508" i="1" s="1"/>
  <c r="A1612" i="1" s="1"/>
  <c r="H1320" i="1"/>
  <c r="H1319" i="1"/>
  <c r="H1318" i="1"/>
  <c r="A1718" i="1" l="1"/>
  <c r="A1822" i="1"/>
  <c r="A1715" i="1"/>
  <c r="A1819" i="1"/>
  <c r="A1717" i="1"/>
  <c r="A1821" i="1"/>
  <c r="G1319" i="1"/>
  <c r="G1426" i="1"/>
  <c r="I1426" i="1" s="1"/>
  <c r="J1426" i="1" s="1"/>
  <c r="G1318" i="1"/>
  <c r="G1425" i="1"/>
  <c r="I1425" i="1" s="1"/>
  <c r="J1425" i="1" s="1"/>
  <c r="G1320" i="1"/>
  <c r="G1427" i="1"/>
  <c r="I1427" i="1" s="1"/>
  <c r="J1427" i="1" s="1"/>
  <c r="I1318" i="1"/>
  <c r="J1318" i="1" s="1"/>
  <c r="I1319" i="1"/>
  <c r="J1319" i="1" s="1"/>
  <c r="I1320" i="1"/>
  <c r="J1320" i="1" s="1"/>
  <c r="H1216" i="1" l="1"/>
  <c r="H1215" i="1"/>
  <c r="H1214" i="1"/>
  <c r="H1211" i="1"/>
  <c r="G1315" i="1" s="1"/>
  <c r="I1315" i="1" s="1"/>
  <c r="J1315" i="1" s="1"/>
  <c r="H1210" i="1"/>
  <c r="G1314" i="1" s="1"/>
  <c r="I1314" i="1" s="1"/>
  <c r="J1314" i="1" s="1"/>
  <c r="H1209" i="1"/>
  <c r="G1313" i="1" s="1"/>
  <c r="I1313" i="1" s="1"/>
  <c r="J1313" i="1" s="1"/>
  <c r="H1208" i="1"/>
  <c r="G1312" i="1" s="1"/>
  <c r="I1312" i="1" s="1"/>
  <c r="J1312" i="1" s="1"/>
  <c r="H1207" i="1"/>
  <c r="G1311" i="1" s="1"/>
  <c r="I1311" i="1" s="1"/>
  <c r="J1311" i="1" s="1"/>
  <c r="H1200" i="1"/>
  <c r="G1304" i="1" s="1"/>
  <c r="I1304" i="1" s="1"/>
  <c r="J1304" i="1" s="1"/>
  <c r="H1199" i="1"/>
  <c r="G1303" i="1" s="1"/>
  <c r="I1303" i="1" s="1"/>
  <c r="J1303" i="1" s="1"/>
  <c r="H1198" i="1"/>
  <c r="G1302" i="1" s="1"/>
  <c r="I1302" i="1" s="1"/>
  <c r="J1302" i="1" s="1"/>
  <c r="H1197" i="1"/>
  <c r="G1301" i="1" s="1"/>
  <c r="I1301" i="1" s="1"/>
  <c r="J1301" i="1" s="1"/>
  <c r="H1196" i="1"/>
  <c r="G1300" i="1" s="1"/>
  <c r="I1300" i="1" s="1"/>
  <c r="J1300" i="1" s="1"/>
  <c r="H1195" i="1"/>
  <c r="G1298" i="1" s="1"/>
  <c r="I1298" i="1" s="1"/>
  <c r="J1298" i="1" s="1"/>
  <c r="H1181" i="1"/>
  <c r="G1284" i="1" s="1"/>
  <c r="I1284" i="1" s="1"/>
  <c r="J1284" i="1" s="1"/>
  <c r="H1182" i="1"/>
  <c r="G1285" i="1" s="1"/>
  <c r="I1285" i="1" s="1"/>
  <c r="J1285" i="1" s="1"/>
  <c r="H1183" i="1"/>
  <c r="G1286" i="1" s="1"/>
  <c r="I1286" i="1" s="1"/>
  <c r="J1286" i="1" s="1"/>
  <c r="H1184" i="1"/>
  <c r="G1287" i="1" s="1"/>
  <c r="I1287" i="1" s="1"/>
  <c r="J1287" i="1" s="1"/>
  <c r="H1185" i="1"/>
  <c r="G1288" i="1" s="1"/>
  <c r="I1288" i="1" s="1"/>
  <c r="J1288" i="1" s="1"/>
  <c r="H1186" i="1"/>
  <c r="G1289" i="1" s="1"/>
  <c r="I1289" i="1" s="1"/>
  <c r="J1289" i="1" s="1"/>
  <c r="H1187" i="1"/>
  <c r="G1290" i="1" s="1"/>
  <c r="I1290" i="1" s="1"/>
  <c r="J1290" i="1" s="1"/>
  <c r="H1188" i="1"/>
  <c r="G1291" i="1" s="1"/>
  <c r="I1291" i="1" s="1"/>
  <c r="J1291" i="1" s="1"/>
  <c r="H1189" i="1"/>
  <c r="G1292" i="1" s="1"/>
  <c r="I1292" i="1" s="1"/>
  <c r="J1292" i="1" s="1"/>
  <c r="H1190" i="1"/>
  <c r="G1293" i="1" s="1"/>
  <c r="I1293" i="1" s="1"/>
  <c r="J1293" i="1" s="1"/>
  <c r="H1191" i="1"/>
  <c r="G1294" i="1" s="1"/>
  <c r="I1294" i="1" s="1"/>
  <c r="J1294" i="1" s="1"/>
  <c r="H1192" i="1"/>
  <c r="G1295" i="1" s="1"/>
  <c r="I1295" i="1" s="1"/>
  <c r="J1295" i="1" s="1"/>
  <c r="A1098" i="1"/>
  <c r="A1099" i="1"/>
  <c r="A1100" i="1"/>
  <c r="H1178" i="1"/>
  <c r="G1281" i="1" s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099" i="1"/>
  <c r="H1100" i="1"/>
  <c r="A1075" i="1"/>
  <c r="A1178" i="1" s="1"/>
  <c r="A1281" i="1" s="1"/>
  <c r="A1386" i="1" s="1"/>
  <c r="A1491" i="1" s="1"/>
  <c r="A1595" i="1" s="1"/>
  <c r="A1698" i="1" s="1"/>
  <c r="A1802" i="1" s="1"/>
  <c r="H1114" i="1"/>
  <c r="I1215" i="1" s="1"/>
  <c r="J1215" i="1" s="1"/>
  <c r="H1113" i="1"/>
  <c r="H1112" i="1"/>
  <c r="H1109" i="1"/>
  <c r="H1108" i="1"/>
  <c r="I1209" i="1" s="1"/>
  <c r="J1209" i="1" s="1"/>
  <c r="H1107" i="1"/>
  <c r="H1106" i="1"/>
  <c r="I1207" i="1" s="1"/>
  <c r="J1207" i="1" s="1"/>
  <c r="H1105" i="1"/>
  <c r="H1098" i="1"/>
  <c r="I1200" i="1" s="1"/>
  <c r="J1200" i="1" s="1"/>
  <c r="H1097" i="1"/>
  <c r="H1096" i="1"/>
  <c r="H1095" i="1"/>
  <c r="H1094" i="1"/>
  <c r="H1093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5" i="1"/>
  <c r="H1074" i="1"/>
  <c r="G1177" i="1" s="1"/>
  <c r="H1073" i="1"/>
  <c r="H1072" i="1"/>
  <c r="G1175" i="1" s="1"/>
  <c r="H1071" i="1"/>
  <c r="H1070" i="1"/>
  <c r="G1173" i="1" s="1"/>
  <c r="H1069" i="1"/>
  <c r="H1068" i="1"/>
  <c r="G1171" i="1" s="1"/>
  <c r="H1067" i="1"/>
  <c r="H1066" i="1"/>
  <c r="G1169" i="1" s="1"/>
  <c r="H1065" i="1"/>
  <c r="G1168" i="1" s="1"/>
  <c r="H1064" i="1"/>
  <c r="G1167" i="1" s="1"/>
  <c r="H1063" i="1"/>
  <c r="G1166" i="1" s="1"/>
  <c r="H1062" i="1"/>
  <c r="G1165" i="1" s="1"/>
  <c r="H1061" i="1"/>
  <c r="G1164" i="1" s="1"/>
  <c r="H1060" i="1"/>
  <c r="G1163" i="1" s="1"/>
  <c r="H1059" i="1"/>
  <c r="G1162" i="1" s="1"/>
  <c r="H997" i="1"/>
  <c r="G1100" i="1" s="1"/>
  <c r="H996" i="1"/>
  <c r="G1099" i="1" s="1"/>
  <c r="H995" i="1"/>
  <c r="H994" i="1"/>
  <c r="G1098" i="1" s="1"/>
  <c r="H985" i="1"/>
  <c r="G1089" i="1" s="1"/>
  <c r="H984" i="1"/>
  <c r="G1088" i="1" s="1"/>
  <c r="H983" i="1"/>
  <c r="G1087" i="1" s="1"/>
  <c r="H982" i="1"/>
  <c r="G1086" i="1" s="1"/>
  <c r="H981" i="1"/>
  <c r="G1085" i="1" s="1"/>
  <c r="H980" i="1"/>
  <c r="G1084" i="1" s="1"/>
  <c r="H979" i="1"/>
  <c r="G1083" i="1" s="1"/>
  <c r="H978" i="1"/>
  <c r="G1082" i="1" s="1"/>
  <c r="H986" i="1"/>
  <c r="G1090" i="1" s="1"/>
  <c r="H977" i="1"/>
  <c r="G1081" i="1" s="1"/>
  <c r="H976" i="1"/>
  <c r="G1080" i="1" s="1"/>
  <c r="H975" i="1"/>
  <c r="G1079" i="1" s="1"/>
  <c r="A993" i="1"/>
  <c r="A1097" i="1" s="1"/>
  <c r="A961" i="1"/>
  <c r="A1065" i="1" s="1"/>
  <c r="A1168" i="1" s="1"/>
  <c r="A1271" i="1" s="1"/>
  <c r="A1376" i="1" s="1"/>
  <c r="A1481" i="1" s="1"/>
  <c r="A1585" i="1" s="1"/>
  <c r="A1688" i="1" s="1"/>
  <c r="A1792" i="1" s="1"/>
  <c r="A963" i="1"/>
  <c r="A1067" i="1" s="1"/>
  <c r="A1170" i="1" s="1"/>
  <c r="A1273" i="1" s="1"/>
  <c r="A1378" i="1" s="1"/>
  <c r="A1483" i="1" s="1"/>
  <c r="A1587" i="1" s="1"/>
  <c r="A1690" i="1" s="1"/>
  <c r="A1794" i="1" s="1"/>
  <c r="H1011" i="1"/>
  <c r="G1114" i="1" s="1"/>
  <c r="H1010" i="1"/>
  <c r="G1113" i="1" s="1"/>
  <c r="H1009" i="1"/>
  <c r="G1112" i="1" s="1"/>
  <c r="H1006" i="1"/>
  <c r="G1109" i="1" s="1"/>
  <c r="H1005" i="1"/>
  <c r="G1108" i="1" s="1"/>
  <c r="H1004" i="1"/>
  <c r="G1107" i="1" s="1"/>
  <c r="H1003" i="1"/>
  <c r="G1106" i="1" s="1"/>
  <c r="H1002" i="1"/>
  <c r="G1105" i="1" s="1"/>
  <c r="H993" i="1"/>
  <c r="G1097" i="1" s="1"/>
  <c r="H992" i="1"/>
  <c r="G1096" i="1" s="1"/>
  <c r="I1096" i="1" s="1"/>
  <c r="J1096" i="1" s="1"/>
  <c r="H991" i="1"/>
  <c r="G1095" i="1" s="1"/>
  <c r="H990" i="1"/>
  <c r="G1094" i="1" s="1"/>
  <c r="H989" i="1"/>
  <c r="G1093" i="1" s="1"/>
  <c r="H974" i="1"/>
  <c r="G1078" i="1" s="1"/>
  <c r="H971" i="1"/>
  <c r="G1075" i="1" s="1"/>
  <c r="H970" i="1"/>
  <c r="G1074" i="1" s="1"/>
  <c r="H969" i="1"/>
  <c r="G1073" i="1" s="1"/>
  <c r="H968" i="1"/>
  <c r="G1072" i="1" s="1"/>
  <c r="H967" i="1"/>
  <c r="G1071" i="1" s="1"/>
  <c r="H966" i="1"/>
  <c r="G1070" i="1" s="1"/>
  <c r="H965" i="1"/>
  <c r="G1069" i="1" s="1"/>
  <c r="H964" i="1"/>
  <c r="G1068" i="1" s="1"/>
  <c r="H963" i="1"/>
  <c r="G1067" i="1" s="1"/>
  <c r="H962" i="1"/>
  <c r="G1066" i="1" s="1"/>
  <c r="H961" i="1"/>
  <c r="G1065" i="1" s="1"/>
  <c r="H960" i="1"/>
  <c r="G1064" i="1" s="1"/>
  <c r="H959" i="1"/>
  <c r="G1063" i="1" s="1"/>
  <c r="H958" i="1"/>
  <c r="G1062" i="1" s="1"/>
  <c r="H957" i="1"/>
  <c r="G1061" i="1" s="1"/>
  <c r="H956" i="1"/>
  <c r="G1060" i="1" s="1"/>
  <c r="H884" i="1"/>
  <c r="H891" i="1"/>
  <c r="G993" i="1" s="1"/>
  <c r="H890" i="1"/>
  <c r="G992" i="1" s="1"/>
  <c r="H787" i="1"/>
  <c r="H879" i="1"/>
  <c r="I879" i="1" s="1"/>
  <c r="J879" i="1" s="1"/>
  <c r="H777" i="1"/>
  <c r="A890" i="1"/>
  <c r="A992" i="1" s="1"/>
  <c r="A1096" i="1" s="1"/>
  <c r="A879" i="1"/>
  <c r="A983" i="1" s="1"/>
  <c r="A1087" i="1" s="1"/>
  <c r="A1189" i="1" s="1"/>
  <c r="A1292" i="1" s="1"/>
  <c r="A1397" i="1" s="1"/>
  <c r="A1502" i="1" s="1"/>
  <c r="A1606" i="1" s="1"/>
  <c r="A1709" i="1" s="1"/>
  <c r="A1813" i="1" s="1"/>
  <c r="H907" i="1"/>
  <c r="I907" i="1" s="1"/>
  <c r="J907" i="1" s="1"/>
  <c r="H906" i="1"/>
  <c r="I906" i="1" s="1"/>
  <c r="J906" i="1" s="1"/>
  <c r="H905" i="1"/>
  <c r="I905" i="1" s="1"/>
  <c r="J905" i="1" s="1"/>
  <c r="H902" i="1"/>
  <c r="I902" i="1" s="1"/>
  <c r="J902" i="1" s="1"/>
  <c r="H901" i="1"/>
  <c r="I901" i="1" s="1"/>
  <c r="J901" i="1" s="1"/>
  <c r="H900" i="1"/>
  <c r="I900" i="1" s="1"/>
  <c r="J900" i="1" s="1"/>
  <c r="H899" i="1"/>
  <c r="I899" i="1" s="1"/>
  <c r="J899" i="1" s="1"/>
  <c r="H898" i="1"/>
  <c r="I898" i="1" s="1"/>
  <c r="J898" i="1" s="1"/>
  <c r="H889" i="1"/>
  <c r="I889" i="1" s="1"/>
  <c r="J889" i="1" s="1"/>
  <c r="H888" i="1"/>
  <c r="I888" i="1" s="1"/>
  <c r="J888" i="1" s="1"/>
  <c r="H887" i="1"/>
  <c r="I887" i="1" s="1"/>
  <c r="J887" i="1" s="1"/>
  <c r="H883" i="1"/>
  <c r="I883" i="1" s="1"/>
  <c r="J883" i="1" s="1"/>
  <c r="H882" i="1"/>
  <c r="I882" i="1" s="1"/>
  <c r="J882" i="1" s="1"/>
  <c r="H881" i="1"/>
  <c r="I881" i="1" s="1"/>
  <c r="J881" i="1" s="1"/>
  <c r="H880" i="1"/>
  <c r="I880" i="1" s="1"/>
  <c r="J880" i="1" s="1"/>
  <c r="H878" i="1"/>
  <c r="I878" i="1" s="1"/>
  <c r="J878" i="1" s="1"/>
  <c r="H877" i="1"/>
  <c r="I877" i="1" s="1"/>
  <c r="J877" i="1" s="1"/>
  <c r="H876" i="1"/>
  <c r="I876" i="1" s="1"/>
  <c r="J876" i="1" s="1"/>
  <c r="H875" i="1"/>
  <c r="I875" i="1" s="1"/>
  <c r="J875" i="1" s="1"/>
  <c r="H874" i="1"/>
  <c r="I874" i="1" s="1"/>
  <c r="J874" i="1" s="1"/>
  <c r="H873" i="1"/>
  <c r="I873" i="1" s="1"/>
  <c r="J873" i="1" s="1"/>
  <c r="H872" i="1"/>
  <c r="I872" i="1" s="1"/>
  <c r="J872" i="1" s="1"/>
  <c r="H871" i="1"/>
  <c r="I871" i="1" s="1"/>
  <c r="J871" i="1" s="1"/>
  <c r="H870" i="1"/>
  <c r="I870" i="1" s="1"/>
  <c r="J870" i="1" s="1"/>
  <c r="H867" i="1"/>
  <c r="I867" i="1" s="1"/>
  <c r="J867" i="1" s="1"/>
  <c r="H866" i="1"/>
  <c r="I866" i="1" s="1"/>
  <c r="J866" i="1" s="1"/>
  <c r="H865" i="1"/>
  <c r="I865" i="1" s="1"/>
  <c r="J865" i="1" s="1"/>
  <c r="H864" i="1"/>
  <c r="I864" i="1" s="1"/>
  <c r="J864" i="1" s="1"/>
  <c r="H863" i="1"/>
  <c r="I863" i="1" s="1"/>
  <c r="J863" i="1" s="1"/>
  <c r="H862" i="1"/>
  <c r="I862" i="1" s="1"/>
  <c r="J862" i="1" s="1"/>
  <c r="H861" i="1"/>
  <c r="I861" i="1" s="1"/>
  <c r="J861" i="1" s="1"/>
  <c r="H860" i="1"/>
  <c r="I860" i="1" s="1"/>
  <c r="J860" i="1" s="1"/>
  <c r="H859" i="1"/>
  <c r="I859" i="1" s="1"/>
  <c r="J859" i="1" s="1"/>
  <c r="H858" i="1"/>
  <c r="I858" i="1" s="1"/>
  <c r="J858" i="1" s="1"/>
  <c r="H857" i="1"/>
  <c r="I857" i="1" s="1"/>
  <c r="J857" i="1" s="1"/>
  <c r="H856" i="1"/>
  <c r="I856" i="1" s="1"/>
  <c r="J856" i="1" s="1"/>
  <c r="H855" i="1"/>
  <c r="I855" i="1" s="1"/>
  <c r="J855" i="1" s="1"/>
  <c r="H854" i="1"/>
  <c r="I854" i="1" s="1"/>
  <c r="J854" i="1" s="1"/>
  <c r="H853" i="1"/>
  <c r="I853" i="1" s="1"/>
  <c r="J853" i="1" s="1"/>
  <c r="H852" i="1"/>
  <c r="I852" i="1" s="1"/>
  <c r="J852" i="1" s="1"/>
  <c r="H851" i="1"/>
  <c r="I851" i="1" s="1"/>
  <c r="J851" i="1" s="1"/>
  <c r="H788" i="1"/>
  <c r="I1195" i="1" l="1"/>
  <c r="J1195" i="1" s="1"/>
  <c r="I1197" i="1"/>
  <c r="J1197" i="1" s="1"/>
  <c r="I1199" i="1"/>
  <c r="J1199" i="1" s="1"/>
  <c r="G1265" i="1"/>
  <c r="I1265" i="1" s="1"/>
  <c r="J1265" i="1" s="1"/>
  <c r="G1267" i="1"/>
  <c r="I1267" i="1" s="1"/>
  <c r="J1267" i="1" s="1"/>
  <c r="G1269" i="1"/>
  <c r="I1269" i="1" s="1"/>
  <c r="J1269" i="1" s="1"/>
  <c r="G1271" i="1"/>
  <c r="I1271" i="1" s="1"/>
  <c r="J1271" i="1" s="1"/>
  <c r="G1273" i="1"/>
  <c r="I1273" i="1" s="1"/>
  <c r="J1273" i="1" s="1"/>
  <c r="G1275" i="1"/>
  <c r="I1275" i="1" s="1"/>
  <c r="J1275" i="1" s="1"/>
  <c r="G1277" i="1"/>
  <c r="I1277" i="1" s="1"/>
  <c r="J1277" i="1" s="1"/>
  <c r="G1279" i="1"/>
  <c r="I1279" i="1" s="1"/>
  <c r="J1279" i="1" s="1"/>
  <c r="G1266" i="1"/>
  <c r="I1266" i="1" s="1"/>
  <c r="J1266" i="1" s="1"/>
  <c r="G1268" i="1"/>
  <c r="I1268" i="1" s="1"/>
  <c r="J1268" i="1" s="1"/>
  <c r="G1270" i="1"/>
  <c r="I1270" i="1" s="1"/>
  <c r="J1270" i="1" s="1"/>
  <c r="G1272" i="1"/>
  <c r="I1272" i="1" s="1"/>
  <c r="J1272" i="1" s="1"/>
  <c r="G1274" i="1"/>
  <c r="I1274" i="1" s="1"/>
  <c r="J1274" i="1" s="1"/>
  <c r="G1276" i="1"/>
  <c r="I1276" i="1" s="1"/>
  <c r="J1276" i="1" s="1"/>
  <c r="G1278" i="1"/>
  <c r="I1278" i="1" s="1"/>
  <c r="J1278" i="1" s="1"/>
  <c r="I1281" i="1"/>
  <c r="J1281" i="1" s="1"/>
  <c r="G1280" i="1"/>
  <c r="I1280" i="1" s="1"/>
  <c r="J1280" i="1" s="1"/>
  <c r="I1189" i="1"/>
  <c r="J1189" i="1" s="1"/>
  <c r="I1168" i="1"/>
  <c r="J1168" i="1" s="1"/>
  <c r="I1113" i="1"/>
  <c r="J1113" i="1" s="1"/>
  <c r="I1163" i="1"/>
  <c r="J1163" i="1" s="1"/>
  <c r="I1167" i="1"/>
  <c r="J1167" i="1" s="1"/>
  <c r="G1178" i="1"/>
  <c r="I1178" i="1" s="1"/>
  <c r="J1178" i="1" s="1"/>
  <c r="G1176" i="1"/>
  <c r="I1176" i="1" s="1"/>
  <c r="J1176" i="1" s="1"/>
  <c r="G1174" i="1"/>
  <c r="I1174" i="1" s="1"/>
  <c r="J1174" i="1" s="1"/>
  <c r="G1172" i="1"/>
  <c r="I1172" i="1" s="1"/>
  <c r="J1172" i="1" s="1"/>
  <c r="G1170" i="1"/>
  <c r="I1170" i="1" s="1"/>
  <c r="J1170" i="1" s="1"/>
  <c r="I1211" i="1"/>
  <c r="J1211" i="1" s="1"/>
  <c r="I1192" i="1"/>
  <c r="J1192" i="1" s="1"/>
  <c r="I1191" i="1"/>
  <c r="J1191" i="1" s="1"/>
  <c r="I1216" i="1"/>
  <c r="J1216" i="1" s="1"/>
  <c r="I1188" i="1"/>
  <c r="J1188" i="1" s="1"/>
  <c r="I1186" i="1"/>
  <c r="J1186" i="1" s="1"/>
  <c r="I1184" i="1"/>
  <c r="J1184" i="1" s="1"/>
  <c r="I1183" i="1"/>
  <c r="J1183" i="1" s="1"/>
  <c r="I1181" i="1"/>
  <c r="J1181" i="1" s="1"/>
  <c r="I1196" i="1"/>
  <c r="J1196" i="1" s="1"/>
  <c r="I1198" i="1"/>
  <c r="J1198" i="1" s="1"/>
  <c r="I1208" i="1"/>
  <c r="J1208" i="1" s="1"/>
  <c r="I1210" i="1"/>
  <c r="J1210" i="1" s="1"/>
  <c r="I1214" i="1"/>
  <c r="J1214" i="1" s="1"/>
  <c r="I1190" i="1"/>
  <c r="J1190" i="1" s="1"/>
  <c r="I1187" i="1"/>
  <c r="J1187" i="1" s="1"/>
  <c r="I1185" i="1"/>
  <c r="J1185" i="1" s="1"/>
  <c r="I1182" i="1"/>
  <c r="J1182" i="1" s="1"/>
  <c r="I1165" i="1"/>
  <c r="J1165" i="1" s="1"/>
  <c r="I1169" i="1"/>
  <c r="J1169" i="1" s="1"/>
  <c r="I1171" i="1"/>
  <c r="J1171" i="1" s="1"/>
  <c r="I1173" i="1"/>
  <c r="J1173" i="1" s="1"/>
  <c r="I1175" i="1"/>
  <c r="J1175" i="1" s="1"/>
  <c r="I1177" i="1"/>
  <c r="J1177" i="1" s="1"/>
  <c r="I1162" i="1"/>
  <c r="J1162" i="1" s="1"/>
  <c r="I1164" i="1"/>
  <c r="J1164" i="1" s="1"/>
  <c r="I1166" i="1"/>
  <c r="J1166" i="1" s="1"/>
  <c r="I1099" i="1"/>
  <c r="J1099" i="1" s="1"/>
  <c r="I1098" i="1"/>
  <c r="J1098" i="1" s="1"/>
  <c r="I1100" i="1"/>
  <c r="J1100" i="1" s="1"/>
  <c r="I1061" i="1"/>
  <c r="J1061" i="1" s="1"/>
  <c r="I1063" i="1"/>
  <c r="J1063" i="1" s="1"/>
  <c r="I1065" i="1"/>
  <c r="J1065" i="1" s="1"/>
  <c r="I1067" i="1"/>
  <c r="J1067" i="1" s="1"/>
  <c r="I1069" i="1"/>
  <c r="J1069" i="1" s="1"/>
  <c r="I1071" i="1"/>
  <c r="J1071" i="1" s="1"/>
  <c r="I1073" i="1"/>
  <c r="J1073" i="1" s="1"/>
  <c r="I1075" i="1"/>
  <c r="J1075" i="1" s="1"/>
  <c r="I1079" i="1"/>
  <c r="J1079" i="1" s="1"/>
  <c r="I1081" i="1"/>
  <c r="J1081" i="1" s="1"/>
  <c r="I1083" i="1"/>
  <c r="J1083" i="1" s="1"/>
  <c r="I1085" i="1"/>
  <c r="J1085" i="1" s="1"/>
  <c r="I1087" i="1"/>
  <c r="J1087" i="1" s="1"/>
  <c r="I1089" i="1"/>
  <c r="J1089" i="1" s="1"/>
  <c r="I1093" i="1"/>
  <c r="J1093" i="1" s="1"/>
  <c r="I1095" i="1"/>
  <c r="J1095" i="1" s="1"/>
  <c r="I1106" i="1"/>
  <c r="J1106" i="1" s="1"/>
  <c r="I1108" i="1"/>
  <c r="J1108" i="1" s="1"/>
  <c r="I1112" i="1"/>
  <c r="J1112" i="1" s="1"/>
  <c r="I1060" i="1"/>
  <c r="J1060" i="1" s="1"/>
  <c r="I1062" i="1"/>
  <c r="J1062" i="1" s="1"/>
  <c r="I1064" i="1"/>
  <c r="J1064" i="1" s="1"/>
  <c r="I1066" i="1"/>
  <c r="J1066" i="1" s="1"/>
  <c r="I1068" i="1"/>
  <c r="J1068" i="1" s="1"/>
  <c r="I1070" i="1"/>
  <c r="J1070" i="1" s="1"/>
  <c r="I1072" i="1"/>
  <c r="J1072" i="1" s="1"/>
  <c r="I1074" i="1"/>
  <c r="J1074" i="1" s="1"/>
  <c r="I1078" i="1"/>
  <c r="J1078" i="1" s="1"/>
  <c r="I1080" i="1"/>
  <c r="J1080" i="1" s="1"/>
  <c r="I1082" i="1"/>
  <c r="J1082" i="1" s="1"/>
  <c r="I1084" i="1"/>
  <c r="J1084" i="1" s="1"/>
  <c r="I1086" i="1"/>
  <c r="J1086" i="1" s="1"/>
  <c r="I1088" i="1"/>
  <c r="J1088" i="1" s="1"/>
  <c r="I1090" i="1"/>
  <c r="J1090" i="1" s="1"/>
  <c r="I1094" i="1"/>
  <c r="J1094" i="1" s="1"/>
  <c r="I1097" i="1"/>
  <c r="J1097" i="1" s="1"/>
  <c r="I1114" i="1"/>
  <c r="J1114" i="1" s="1"/>
  <c r="I1105" i="1"/>
  <c r="J1105" i="1" s="1"/>
  <c r="I1107" i="1"/>
  <c r="J1107" i="1" s="1"/>
  <c r="I1109" i="1"/>
  <c r="J1109" i="1" s="1"/>
  <c r="I993" i="1"/>
  <c r="G955" i="1"/>
  <c r="G969" i="1"/>
  <c r="I969" i="1" s="1"/>
  <c r="J969" i="1" s="1"/>
  <c r="G967" i="1"/>
  <c r="I967" i="1" s="1"/>
  <c r="J967" i="1" s="1"/>
  <c r="G965" i="1"/>
  <c r="I965" i="1" s="1"/>
  <c r="J965" i="1" s="1"/>
  <c r="G963" i="1"/>
  <c r="I963" i="1" s="1"/>
  <c r="J963" i="1" s="1"/>
  <c r="G961" i="1"/>
  <c r="I961" i="1" s="1"/>
  <c r="J961" i="1" s="1"/>
  <c r="G959" i="1"/>
  <c r="I959" i="1" s="1"/>
  <c r="J959" i="1" s="1"/>
  <c r="G957" i="1"/>
  <c r="I957" i="1" s="1"/>
  <c r="J957" i="1" s="1"/>
  <c r="G971" i="1"/>
  <c r="I971" i="1" s="1"/>
  <c r="J971" i="1" s="1"/>
  <c r="G991" i="1"/>
  <c r="I991" i="1" s="1"/>
  <c r="J991" i="1" s="1"/>
  <c r="G1002" i="1"/>
  <c r="I1002" i="1" s="1"/>
  <c r="J1002" i="1" s="1"/>
  <c r="G1005" i="1"/>
  <c r="I1005" i="1" s="1"/>
  <c r="J1005" i="1" s="1"/>
  <c r="G1003" i="1"/>
  <c r="I1003" i="1" s="1"/>
  <c r="J1003" i="1" s="1"/>
  <c r="G1011" i="1"/>
  <c r="I1011" i="1" s="1"/>
  <c r="J1011" i="1" s="1"/>
  <c r="G974" i="1"/>
  <c r="I974" i="1" s="1"/>
  <c r="J974" i="1" s="1"/>
  <c r="G985" i="1"/>
  <c r="I985" i="1" s="1"/>
  <c r="J985" i="1" s="1"/>
  <c r="G983" i="1"/>
  <c r="G981" i="1"/>
  <c r="I981" i="1" s="1"/>
  <c r="J981" i="1" s="1"/>
  <c r="G979" i="1"/>
  <c r="I979" i="1" s="1"/>
  <c r="J979" i="1" s="1"/>
  <c r="G977" i="1"/>
  <c r="I977" i="1" s="1"/>
  <c r="J977" i="1" s="1"/>
  <c r="G975" i="1"/>
  <c r="I975" i="1" s="1"/>
  <c r="J975" i="1" s="1"/>
  <c r="I992" i="1"/>
  <c r="J992" i="1" s="1"/>
  <c r="G970" i="1"/>
  <c r="I970" i="1" s="1"/>
  <c r="J970" i="1" s="1"/>
  <c r="G968" i="1"/>
  <c r="I968" i="1" s="1"/>
  <c r="J968" i="1" s="1"/>
  <c r="G966" i="1"/>
  <c r="I966" i="1" s="1"/>
  <c r="J966" i="1" s="1"/>
  <c r="G964" i="1"/>
  <c r="G962" i="1"/>
  <c r="I962" i="1" s="1"/>
  <c r="J962" i="1" s="1"/>
  <c r="G960" i="1"/>
  <c r="I960" i="1" s="1"/>
  <c r="J960" i="1" s="1"/>
  <c r="G958" i="1"/>
  <c r="I958" i="1" s="1"/>
  <c r="J958" i="1" s="1"/>
  <c r="G956" i="1"/>
  <c r="I956" i="1" s="1"/>
  <c r="J956" i="1" s="1"/>
  <c r="G989" i="1"/>
  <c r="I989" i="1" s="1"/>
  <c r="J989" i="1" s="1"/>
  <c r="G990" i="1"/>
  <c r="I990" i="1" s="1"/>
  <c r="J990" i="1" s="1"/>
  <c r="G1006" i="1"/>
  <c r="I1006" i="1" s="1"/>
  <c r="J1006" i="1" s="1"/>
  <c r="G1004" i="1"/>
  <c r="I1004" i="1" s="1"/>
  <c r="J1004" i="1" s="1"/>
  <c r="G1009" i="1"/>
  <c r="I1009" i="1" s="1"/>
  <c r="J1009" i="1" s="1"/>
  <c r="G1010" i="1"/>
  <c r="I1010" i="1" s="1"/>
  <c r="J1010" i="1" s="1"/>
  <c r="G986" i="1"/>
  <c r="I986" i="1" s="1"/>
  <c r="J986" i="1" s="1"/>
  <c r="G984" i="1"/>
  <c r="I984" i="1" s="1"/>
  <c r="J984" i="1" s="1"/>
  <c r="G982" i="1"/>
  <c r="I982" i="1" s="1"/>
  <c r="J982" i="1" s="1"/>
  <c r="G980" i="1"/>
  <c r="I980" i="1" s="1"/>
  <c r="J980" i="1" s="1"/>
  <c r="G978" i="1"/>
  <c r="I978" i="1" s="1"/>
  <c r="J978" i="1" s="1"/>
  <c r="G976" i="1"/>
  <c r="I976" i="1" s="1"/>
  <c r="J976" i="1" s="1"/>
  <c r="I983" i="1"/>
  <c r="J983" i="1" s="1"/>
  <c r="I964" i="1"/>
  <c r="J964" i="1" s="1"/>
  <c r="H749" i="1"/>
  <c r="H806" i="1"/>
  <c r="I806" i="1" s="1"/>
  <c r="J806" i="1" s="1"/>
  <c r="H805" i="1"/>
  <c r="I805" i="1" s="1"/>
  <c r="J805" i="1" s="1"/>
  <c r="H804" i="1"/>
  <c r="I804" i="1" s="1"/>
  <c r="J804" i="1" s="1"/>
  <c r="H801" i="1"/>
  <c r="I801" i="1" s="1"/>
  <c r="J801" i="1" s="1"/>
  <c r="H800" i="1"/>
  <c r="I800" i="1" s="1"/>
  <c r="J800" i="1" s="1"/>
  <c r="H799" i="1"/>
  <c r="I799" i="1" s="1"/>
  <c r="J799" i="1" s="1"/>
  <c r="H798" i="1"/>
  <c r="I798" i="1" s="1"/>
  <c r="J798" i="1" s="1"/>
  <c r="H797" i="1"/>
  <c r="I797" i="1" s="1"/>
  <c r="J797" i="1" s="1"/>
  <c r="I788" i="1"/>
  <c r="J788" i="1" s="1"/>
  <c r="H786" i="1"/>
  <c r="I786" i="1" s="1"/>
  <c r="J786" i="1" s="1"/>
  <c r="H785" i="1"/>
  <c r="I785" i="1" s="1"/>
  <c r="J785" i="1" s="1"/>
  <c r="H784" i="1"/>
  <c r="I784" i="1" s="1"/>
  <c r="J784" i="1" s="1"/>
  <c r="H781" i="1"/>
  <c r="I781" i="1" s="1"/>
  <c r="J781" i="1" s="1"/>
  <c r="H780" i="1"/>
  <c r="I780" i="1" s="1"/>
  <c r="J780" i="1" s="1"/>
  <c r="H779" i="1"/>
  <c r="I779" i="1" s="1"/>
  <c r="J779" i="1" s="1"/>
  <c r="H778" i="1"/>
  <c r="I778" i="1" s="1"/>
  <c r="J778" i="1" s="1"/>
  <c r="H776" i="1"/>
  <c r="I776" i="1" s="1"/>
  <c r="J776" i="1" s="1"/>
  <c r="H775" i="1"/>
  <c r="I775" i="1" s="1"/>
  <c r="J775" i="1" s="1"/>
  <c r="H774" i="1"/>
  <c r="I774" i="1" s="1"/>
  <c r="J774" i="1" s="1"/>
  <c r="H773" i="1"/>
  <c r="I773" i="1" s="1"/>
  <c r="J773" i="1" s="1"/>
  <c r="H772" i="1"/>
  <c r="I772" i="1" s="1"/>
  <c r="J772" i="1" s="1"/>
  <c r="H771" i="1"/>
  <c r="I771" i="1" s="1"/>
  <c r="J771" i="1" s="1"/>
  <c r="H770" i="1"/>
  <c r="I770" i="1" s="1"/>
  <c r="J770" i="1" s="1"/>
  <c r="H769" i="1"/>
  <c r="I769" i="1" s="1"/>
  <c r="J769" i="1" s="1"/>
  <c r="H768" i="1"/>
  <c r="I768" i="1" s="1"/>
  <c r="J768" i="1" s="1"/>
  <c r="H765" i="1"/>
  <c r="I765" i="1" s="1"/>
  <c r="J765" i="1" s="1"/>
  <c r="H764" i="1"/>
  <c r="I764" i="1" s="1"/>
  <c r="J764" i="1" s="1"/>
  <c r="H763" i="1"/>
  <c r="I763" i="1" s="1"/>
  <c r="J763" i="1" s="1"/>
  <c r="H762" i="1"/>
  <c r="I762" i="1" s="1"/>
  <c r="J762" i="1" s="1"/>
  <c r="H761" i="1"/>
  <c r="I761" i="1" s="1"/>
  <c r="J761" i="1" s="1"/>
  <c r="H760" i="1"/>
  <c r="I760" i="1" s="1"/>
  <c r="J760" i="1" s="1"/>
  <c r="H759" i="1"/>
  <c r="I759" i="1" s="1"/>
  <c r="J759" i="1" s="1"/>
  <c r="H758" i="1"/>
  <c r="H757" i="1"/>
  <c r="I757" i="1" s="1"/>
  <c r="J757" i="1" s="1"/>
  <c r="H756" i="1"/>
  <c r="H755" i="1"/>
  <c r="I755" i="1" s="1"/>
  <c r="J755" i="1" s="1"/>
  <c r="H754" i="1"/>
  <c r="H753" i="1"/>
  <c r="I753" i="1" s="1"/>
  <c r="J753" i="1" s="1"/>
  <c r="H752" i="1"/>
  <c r="I752" i="1" s="1"/>
  <c r="J752" i="1" s="1"/>
  <c r="H751" i="1"/>
  <c r="I751" i="1" s="1"/>
  <c r="J751" i="1" s="1"/>
  <c r="H750" i="1"/>
  <c r="I750" i="1" s="1"/>
  <c r="J750" i="1" s="1"/>
  <c r="H692" i="1"/>
  <c r="H693" i="1"/>
  <c r="H694" i="1"/>
  <c r="H695" i="1"/>
  <c r="H691" i="1"/>
  <c r="H680" i="1"/>
  <c r="H681" i="1"/>
  <c r="H682" i="1"/>
  <c r="H679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64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I749" i="1" l="1"/>
  <c r="J749" i="1" s="1"/>
  <c r="I754" i="1"/>
  <c r="J754" i="1" s="1"/>
  <c r="I756" i="1"/>
  <c r="J756" i="1" s="1"/>
  <c r="I758" i="1"/>
  <c r="J758" i="1" s="1"/>
  <c r="H700" i="1" l="1"/>
  <c r="H699" i="1"/>
  <c r="H698" i="1"/>
  <c r="I675" i="1"/>
  <c r="J675" i="1" s="1"/>
  <c r="A580" i="1"/>
  <c r="A682" i="1" s="1"/>
  <c r="A788" i="1" s="1"/>
  <c r="A572" i="1"/>
  <c r="A675" i="1" s="1"/>
  <c r="A780" i="1" s="1"/>
  <c r="A882" i="1" s="1"/>
  <c r="A986" i="1" s="1"/>
  <c r="A1090" i="1" s="1"/>
  <c r="A1192" i="1" s="1"/>
  <c r="A1295" i="1" s="1"/>
  <c r="A1400" i="1" s="1"/>
  <c r="A1505" i="1" s="1"/>
  <c r="A1609" i="1" s="1"/>
  <c r="A1712" i="1" s="1"/>
  <c r="A1816" i="1" s="1"/>
  <c r="H596" i="1"/>
  <c r="H595" i="1"/>
  <c r="H594" i="1"/>
  <c r="H591" i="1"/>
  <c r="H590" i="1"/>
  <c r="H589" i="1"/>
  <c r="H588" i="1"/>
  <c r="H587" i="1"/>
  <c r="H580" i="1"/>
  <c r="H579" i="1"/>
  <c r="H578" i="1"/>
  <c r="H577" i="1"/>
  <c r="H576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I695" i="1"/>
  <c r="J695" i="1" s="1"/>
  <c r="I693" i="1"/>
  <c r="J693" i="1" s="1"/>
  <c r="I691" i="1"/>
  <c r="J691" i="1" s="1"/>
  <c r="H491" i="1"/>
  <c r="G595" i="1" s="1"/>
  <c r="H492" i="1"/>
  <c r="G596" i="1" s="1"/>
  <c r="H484" i="1"/>
  <c r="G588" i="1" s="1"/>
  <c r="H485" i="1"/>
  <c r="G589" i="1" s="1"/>
  <c r="H486" i="1"/>
  <c r="G590" i="1" s="1"/>
  <c r="H487" i="1"/>
  <c r="G591" i="1" s="1"/>
  <c r="H474" i="1"/>
  <c r="G577" i="1" s="1"/>
  <c r="H475" i="1"/>
  <c r="G578" i="1" s="1"/>
  <c r="H476" i="1"/>
  <c r="G579" i="1" s="1"/>
  <c r="H477" i="1"/>
  <c r="G580" i="1" s="1"/>
  <c r="H458" i="1"/>
  <c r="G561" i="1" s="1"/>
  <c r="H459" i="1"/>
  <c r="G562" i="1" s="1"/>
  <c r="H460" i="1"/>
  <c r="G563" i="1" s="1"/>
  <c r="H461" i="1"/>
  <c r="G564" i="1" s="1"/>
  <c r="H462" i="1"/>
  <c r="G565" i="1" s="1"/>
  <c r="H463" i="1"/>
  <c r="G566" i="1" s="1"/>
  <c r="H464" i="1"/>
  <c r="G567" i="1" s="1"/>
  <c r="H465" i="1"/>
  <c r="G568" i="1" s="1"/>
  <c r="H466" i="1"/>
  <c r="G569" i="1" s="1"/>
  <c r="H467" i="1"/>
  <c r="G570" i="1" s="1"/>
  <c r="H468" i="1"/>
  <c r="G571" i="1" s="1"/>
  <c r="I699" i="1" l="1"/>
  <c r="J699" i="1" s="1"/>
  <c r="I698" i="1"/>
  <c r="J698" i="1" s="1"/>
  <c r="I667" i="1"/>
  <c r="J667" i="1" s="1"/>
  <c r="I589" i="1"/>
  <c r="J589" i="1" s="1"/>
  <c r="I588" i="1"/>
  <c r="J588" i="1" s="1"/>
  <c r="I561" i="1"/>
  <c r="J561" i="1" s="1"/>
  <c r="I563" i="1"/>
  <c r="J563" i="1" s="1"/>
  <c r="I565" i="1"/>
  <c r="J565" i="1" s="1"/>
  <c r="I567" i="1"/>
  <c r="J567" i="1" s="1"/>
  <c r="I569" i="1"/>
  <c r="J569" i="1" s="1"/>
  <c r="I571" i="1"/>
  <c r="J571" i="1" s="1"/>
  <c r="I577" i="1"/>
  <c r="J577" i="1" s="1"/>
  <c r="I579" i="1"/>
  <c r="J579" i="1" s="1"/>
  <c r="I590" i="1"/>
  <c r="J590" i="1" s="1"/>
  <c r="I596" i="1"/>
  <c r="J596" i="1" s="1"/>
  <c r="I676" i="1"/>
  <c r="J676" i="1" s="1"/>
  <c r="I562" i="1"/>
  <c r="J562" i="1" s="1"/>
  <c r="I564" i="1"/>
  <c r="J564" i="1" s="1"/>
  <c r="I566" i="1"/>
  <c r="J566" i="1" s="1"/>
  <c r="I568" i="1"/>
  <c r="J568" i="1" s="1"/>
  <c r="I570" i="1"/>
  <c r="J570" i="1" s="1"/>
  <c r="I578" i="1"/>
  <c r="J578" i="1" s="1"/>
  <c r="I580" i="1"/>
  <c r="J580" i="1" s="1"/>
  <c r="I591" i="1"/>
  <c r="J591" i="1" s="1"/>
  <c r="I595" i="1"/>
  <c r="J595" i="1" s="1"/>
  <c r="I646" i="1"/>
  <c r="J646" i="1" s="1"/>
  <c r="I648" i="1"/>
  <c r="J648" i="1" s="1"/>
  <c r="I650" i="1"/>
  <c r="J650" i="1" s="1"/>
  <c r="I652" i="1"/>
  <c r="J652" i="1" s="1"/>
  <c r="I654" i="1"/>
  <c r="J654" i="1" s="1"/>
  <c r="I656" i="1"/>
  <c r="J656" i="1" s="1"/>
  <c r="I658" i="1"/>
  <c r="J658" i="1" s="1"/>
  <c r="I660" i="1"/>
  <c r="J660" i="1" s="1"/>
  <c r="I664" i="1"/>
  <c r="J664" i="1" s="1"/>
  <c r="I666" i="1"/>
  <c r="J666" i="1" s="1"/>
  <c r="I668" i="1"/>
  <c r="J668" i="1" s="1"/>
  <c r="I670" i="1"/>
  <c r="J670" i="1" s="1"/>
  <c r="I672" i="1"/>
  <c r="J672" i="1" s="1"/>
  <c r="I673" i="1"/>
  <c r="J673" i="1" s="1"/>
  <c r="I679" i="1"/>
  <c r="J679" i="1" s="1"/>
  <c r="I681" i="1"/>
  <c r="J681" i="1" s="1"/>
  <c r="I682" i="1"/>
  <c r="J682" i="1" s="1"/>
  <c r="I692" i="1"/>
  <c r="J692" i="1" s="1"/>
  <c r="I694" i="1"/>
  <c r="J694" i="1" s="1"/>
  <c r="I700" i="1"/>
  <c r="J700" i="1" s="1"/>
  <c r="I680" i="1"/>
  <c r="J680" i="1" s="1"/>
  <c r="I674" i="1"/>
  <c r="J674" i="1" s="1"/>
  <c r="I671" i="1"/>
  <c r="J671" i="1" s="1"/>
  <c r="I669" i="1"/>
  <c r="J669" i="1" s="1"/>
  <c r="I665" i="1"/>
  <c r="J665" i="1" s="1"/>
  <c r="I647" i="1"/>
  <c r="J647" i="1" s="1"/>
  <c r="I649" i="1"/>
  <c r="J649" i="1" s="1"/>
  <c r="I651" i="1"/>
  <c r="J651" i="1" s="1"/>
  <c r="I653" i="1"/>
  <c r="J653" i="1" s="1"/>
  <c r="I655" i="1"/>
  <c r="J655" i="1" s="1"/>
  <c r="I657" i="1"/>
  <c r="J657" i="1" s="1"/>
  <c r="I659" i="1"/>
  <c r="J659" i="1" s="1"/>
  <c r="I661" i="1"/>
  <c r="J661" i="1" s="1"/>
  <c r="H470" i="1"/>
  <c r="G573" i="1" s="1"/>
  <c r="I573" i="1" s="1"/>
  <c r="J573" i="1" s="1"/>
  <c r="H469" i="1"/>
  <c r="G572" i="1" s="1"/>
  <c r="I572" i="1" s="1"/>
  <c r="J572" i="1" s="1"/>
  <c r="I477" i="1" l="1"/>
  <c r="J477" i="1" s="1"/>
  <c r="A476" i="1"/>
  <c r="A579" i="1" s="1"/>
  <c r="A459" i="1"/>
  <c r="A562" i="1" s="1"/>
  <c r="A666" i="1" s="1"/>
  <c r="A770" i="1" s="1"/>
  <c r="A872" i="1" s="1"/>
  <c r="A976" i="1" s="1"/>
  <c r="A1080" i="1" s="1"/>
  <c r="A1183" i="1" s="1"/>
  <c r="A1286" i="1" s="1"/>
  <c r="A1391" i="1" s="1"/>
  <c r="A1496" i="1" s="1"/>
  <c r="A1600" i="1" s="1"/>
  <c r="A1703" i="1" s="1"/>
  <c r="A1807" i="1" s="1"/>
  <c r="A460" i="1"/>
  <c r="A563" i="1" s="1"/>
  <c r="A667" i="1" s="1"/>
  <c r="A771" i="1" s="1"/>
  <c r="A873" i="1" s="1"/>
  <c r="A977" i="1" s="1"/>
  <c r="A1081" i="1" s="1"/>
  <c r="A470" i="1"/>
  <c r="A573" i="1" s="1"/>
  <c r="A676" i="1" s="1"/>
  <c r="A781" i="1" s="1"/>
  <c r="A883" i="1" s="1"/>
  <c r="A442" i="1"/>
  <c r="A545" i="1" s="1"/>
  <c r="A649" i="1" s="1"/>
  <c r="A753" i="1" s="1"/>
  <c r="A855" i="1" s="1"/>
  <c r="A959" i="1" s="1"/>
  <c r="A1063" i="1" s="1"/>
  <c r="A1166" i="1" s="1"/>
  <c r="A1269" i="1" s="1"/>
  <c r="A1374" i="1" s="1"/>
  <c r="A1479" i="1" s="1"/>
  <c r="A1583" i="1" s="1"/>
  <c r="A1686" i="1" s="1"/>
  <c r="A1790" i="1" s="1"/>
  <c r="I492" i="1"/>
  <c r="J492" i="1" s="1"/>
  <c r="I491" i="1"/>
  <c r="J491" i="1" s="1"/>
  <c r="H490" i="1"/>
  <c r="I487" i="1"/>
  <c r="J487" i="1" s="1"/>
  <c r="I486" i="1"/>
  <c r="J486" i="1" s="1"/>
  <c r="I485" i="1"/>
  <c r="J485" i="1" s="1"/>
  <c r="I484" i="1"/>
  <c r="J484" i="1" s="1"/>
  <c r="H483" i="1"/>
  <c r="I476" i="1"/>
  <c r="J476" i="1" s="1"/>
  <c r="I475" i="1"/>
  <c r="J475" i="1" s="1"/>
  <c r="I474" i="1"/>
  <c r="J474" i="1" s="1"/>
  <c r="H473" i="1"/>
  <c r="I470" i="1"/>
  <c r="J470" i="1" s="1"/>
  <c r="I468" i="1"/>
  <c r="J468" i="1" s="1"/>
  <c r="I467" i="1"/>
  <c r="J467" i="1" s="1"/>
  <c r="I466" i="1"/>
  <c r="J466" i="1" s="1"/>
  <c r="I465" i="1"/>
  <c r="J465" i="1" s="1"/>
  <c r="I464" i="1"/>
  <c r="J464" i="1" s="1"/>
  <c r="I463" i="1"/>
  <c r="J463" i="1" s="1"/>
  <c r="I462" i="1"/>
  <c r="J462" i="1" s="1"/>
  <c r="I461" i="1"/>
  <c r="J461" i="1" s="1"/>
  <c r="I460" i="1"/>
  <c r="J460" i="1" s="1"/>
  <c r="I459" i="1"/>
  <c r="J459" i="1" s="1"/>
  <c r="I458" i="1"/>
  <c r="J458" i="1" s="1"/>
  <c r="H457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390" i="1"/>
  <c r="H388" i="1"/>
  <c r="H389" i="1"/>
  <c r="I389" i="1" s="1"/>
  <c r="J389" i="1" s="1"/>
  <c r="H387" i="1"/>
  <c r="H371" i="1"/>
  <c r="H380" i="1"/>
  <c r="A389" i="1"/>
  <c r="H406" i="1"/>
  <c r="H405" i="1"/>
  <c r="H404" i="1"/>
  <c r="H402" i="1"/>
  <c r="H401" i="1"/>
  <c r="H400" i="1"/>
  <c r="H399" i="1"/>
  <c r="H398" i="1"/>
  <c r="H386" i="1"/>
  <c r="H385" i="1"/>
  <c r="H384" i="1"/>
  <c r="H383" i="1"/>
  <c r="H382" i="1"/>
  <c r="H379" i="1"/>
  <c r="H378" i="1"/>
  <c r="H377" i="1"/>
  <c r="H376" i="1"/>
  <c r="H375" i="1"/>
  <c r="H374" i="1"/>
  <c r="H373" i="1"/>
  <c r="H372" i="1"/>
  <c r="H370" i="1"/>
  <c r="H369" i="1"/>
  <c r="H368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A339" i="1"/>
  <c r="A405" i="1" s="1"/>
  <c r="A491" i="1" s="1"/>
  <c r="A595" i="1" s="1"/>
  <c r="A699" i="1" s="1"/>
  <c r="A805" i="1" s="1"/>
  <c r="A906" i="1" s="1"/>
  <c r="A1010" i="1" s="1"/>
  <c r="A1113" i="1" s="1"/>
  <c r="A1215" i="1" s="1"/>
  <c r="A1319" i="1" s="1"/>
  <c r="A1426" i="1" s="1"/>
  <c r="A1532" i="1" s="1"/>
  <c r="A1636" i="1" s="1"/>
  <c r="A1738" i="1" s="1"/>
  <c r="A1841" i="1" s="1"/>
  <c r="A340" i="1"/>
  <c r="A406" i="1" s="1"/>
  <c r="A492" i="1" s="1"/>
  <c r="A596" i="1" s="1"/>
  <c r="A700" i="1" s="1"/>
  <c r="A806" i="1" s="1"/>
  <c r="A907" i="1" s="1"/>
  <c r="A1011" i="1" s="1"/>
  <c r="A1114" i="1" s="1"/>
  <c r="A1216" i="1" s="1"/>
  <c r="A1320" i="1" s="1"/>
  <c r="A1427" i="1" s="1"/>
  <c r="A1533" i="1" s="1"/>
  <c r="A1637" i="1" s="1"/>
  <c r="A1739" i="1" s="1"/>
  <c r="A1842" i="1" s="1"/>
  <c r="A338" i="1"/>
  <c r="A404" i="1" s="1"/>
  <c r="A490" i="1" s="1"/>
  <c r="A594" i="1" s="1"/>
  <c r="A698" i="1" s="1"/>
  <c r="A804" i="1" s="1"/>
  <c r="A905" i="1" s="1"/>
  <c r="A1009" i="1" s="1"/>
  <c r="A1112" i="1" s="1"/>
  <c r="A1214" i="1" s="1"/>
  <c r="A1318" i="1" s="1"/>
  <c r="A1425" i="1" s="1"/>
  <c r="A1531" i="1" s="1"/>
  <c r="A1635" i="1" s="1"/>
  <c r="A1737" i="1" s="1"/>
  <c r="A1840" i="1" s="1"/>
  <c r="H340" i="1"/>
  <c r="G406" i="1" s="1"/>
  <c r="H339" i="1"/>
  <c r="G405" i="1" s="1"/>
  <c r="H338" i="1"/>
  <c r="G404" i="1" s="1"/>
  <c r="H336" i="1"/>
  <c r="G402" i="1" s="1"/>
  <c r="H335" i="1"/>
  <c r="G401" i="1" s="1"/>
  <c r="H334" i="1"/>
  <c r="G400" i="1" s="1"/>
  <c r="H333" i="1"/>
  <c r="G399" i="1" s="1"/>
  <c r="H323" i="1"/>
  <c r="G388" i="1" s="1"/>
  <c r="H322" i="1"/>
  <c r="G387" i="1" s="1"/>
  <c r="H321" i="1"/>
  <c r="G386" i="1" s="1"/>
  <c r="H320" i="1"/>
  <c r="G385" i="1" s="1"/>
  <c r="H319" i="1"/>
  <c r="G384" i="1" s="1"/>
  <c r="H318" i="1"/>
  <c r="G383" i="1" s="1"/>
  <c r="H315" i="1"/>
  <c r="G379" i="1" s="1"/>
  <c r="H314" i="1"/>
  <c r="G378" i="1" s="1"/>
  <c r="I378" i="1" s="1"/>
  <c r="J378" i="1" s="1"/>
  <c r="H313" i="1"/>
  <c r="H312" i="1"/>
  <c r="G376" i="1" s="1"/>
  <c r="H311" i="1"/>
  <c r="G375" i="1" s="1"/>
  <c r="H310" i="1"/>
  <c r="H309" i="1"/>
  <c r="G373" i="1" s="1"/>
  <c r="H308" i="1"/>
  <c r="H307" i="1"/>
  <c r="G370" i="1" s="1"/>
  <c r="H306" i="1"/>
  <c r="G369" i="1" s="1"/>
  <c r="H303" i="1"/>
  <c r="G366" i="1" s="1"/>
  <c r="H302" i="1"/>
  <c r="G365" i="1" s="1"/>
  <c r="H301" i="1"/>
  <c r="G364" i="1" s="1"/>
  <c r="H300" i="1"/>
  <c r="G363" i="1" s="1"/>
  <c r="H299" i="1"/>
  <c r="G362" i="1" s="1"/>
  <c r="H298" i="1"/>
  <c r="G361" i="1" s="1"/>
  <c r="H297" i="1"/>
  <c r="G360" i="1" s="1"/>
  <c r="H296" i="1"/>
  <c r="G359" i="1" s="1"/>
  <c r="H295" i="1"/>
  <c r="G358" i="1" s="1"/>
  <c r="H294" i="1"/>
  <c r="G357" i="1" s="1"/>
  <c r="H293" i="1"/>
  <c r="G356" i="1" s="1"/>
  <c r="H292" i="1"/>
  <c r="G355" i="1" s="1"/>
  <c r="H291" i="1"/>
  <c r="G354" i="1" s="1"/>
  <c r="H290" i="1"/>
  <c r="G353" i="1" s="1"/>
  <c r="H289" i="1"/>
  <c r="G352" i="1" s="1"/>
  <c r="H288" i="1"/>
  <c r="G351" i="1" s="1"/>
  <c r="H287" i="1"/>
  <c r="G350" i="1" s="1"/>
  <c r="G223" i="1"/>
  <c r="E244" i="1"/>
  <c r="E245" i="1"/>
  <c r="E246" i="1"/>
  <c r="E247" i="1"/>
  <c r="E243" i="1"/>
  <c r="F244" i="1"/>
  <c r="F245" i="1"/>
  <c r="F246" i="1"/>
  <c r="F247" i="1"/>
  <c r="F243" i="1"/>
  <c r="D244" i="1"/>
  <c r="D245" i="1"/>
  <c r="D246" i="1"/>
  <c r="D247" i="1"/>
  <c r="D243" i="1"/>
  <c r="F226" i="1"/>
  <c r="F227" i="1"/>
  <c r="F228" i="1"/>
  <c r="F229" i="1"/>
  <c r="F230" i="1"/>
  <c r="F231" i="1"/>
  <c r="F232" i="1"/>
  <c r="F233" i="1"/>
  <c r="F234" i="1"/>
  <c r="F225" i="1"/>
  <c r="E226" i="1"/>
  <c r="E227" i="1"/>
  <c r="E228" i="1"/>
  <c r="E229" i="1"/>
  <c r="E230" i="1"/>
  <c r="E231" i="1"/>
  <c r="E232" i="1"/>
  <c r="E233" i="1"/>
  <c r="E234" i="1"/>
  <c r="E225" i="1"/>
  <c r="D226" i="1"/>
  <c r="D227" i="1"/>
  <c r="D228" i="1"/>
  <c r="D229" i="1"/>
  <c r="D230" i="1"/>
  <c r="D231" i="1"/>
  <c r="D232" i="1"/>
  <c r="D233" i="1"/>
  <c r="D234" i="1"/>
  <c r="D225" i="1"/>
  <c r="F223" i="1"/>
  <c r="F213" i="1"/>
  <c r="F214" i="1"/>
  <c r="F215" i="1"/>
  <c r="F216" i="1"/>
  <c r="F217" i="1"/>
  <c r="F218" i="1"/>
  <c r="F219" i="1"/>
  <c r="F220" i="1"/>
  <c r="F221" i="1"/>
  <c r="F222" i="1"/>
  <c r="F212" i="1"/>
  <c r="E213" i="1"/>
  <c r="E214" i="1"/>
  <c r="E215" i="1"/>
  <c r="E216" i="1"/>
  <c r="E217" i="1"/>
  <c r="E218" i="1"/>
  <c r="E219" i="1"/>
  <c r="E220" i="1"/>
  <c r="E221" i="1"/>
  <c r="E222" i="1"/>
  <c r="E223" i="1"/>
  <c r="E212" i="1"/>
  <c r="D213" i="1"/>
  <c r="D214" i="1"/>
  <c r="D215" i="1"/>
  <c r="D216" i="1"/>
  <c r="D217" i="1"/>
  <c r="D218" i="1"/>
  <c r="D219" i="1"/>
  <c r="D220" i="1"/>
  <c r="D221" i="1"/>
  <c r="D222" i="1"/>
  <c r="D223" i="1"/>
  <c r="D212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194" i="1"/>
  <c r="C244" i="1"/>
  <c r="C245" i="1"/>
  <c r="C246" i="1"/>
  <c r="C247" i="1"/>
  <c r="C243" i="1"/>
  <c r="A244" i="1"/>
  <c r="A333" i="1" s="1"/>
  <c r="A399" i="1" s="1"/>
  <c r="A484" i="1" s="1"/>
  <c r="A588" i="1" s="1"/>
  <c r="A692" i="1" s="1"/>
  <c r="A798" i="1" s="1"/>
  <c r="A899" i="1" s="1"/>
  <c r="A1003" i="1" s="1"/>
  <c r="A1106" i="1" s="1"/>
  <c r="A245" i="1"/>
  <c r="A334" i="1" s="1"/>
  <c r="A400" i="1" s="1"/>
  <c r="A485" i="1" s="1"/>
  <c r="A589" i="1" s="1"/>
  <c r="A693" i="1" s="1"/>
  <c r="A799" i="1" s="1"/>
  <c r="A900" i="1" s="1"/>
  <c r="A1004" i="1" s="1"/>
  <c r="A1107" i="1" s="1"/>
  <c r="A246" i="1"/>
  <c r="A335" i="1" s="1"/>
  <c r="A401" i="1" s="1"/>
  <c r="A486" i="1" s="1"/>
  <c r="A590" i="1" s="1"/>
  <c r="A694" i="1" s="1"/>
  <c r="A800" i="1" s="1"/>
  <c r="A901" i="1" s="1"/>
  <c r="A1005" i="1" s="1"/>
  <c r="A1108" i="1" s="1"/>
  <c r="A247" i="1"/>
  <c r="A336" i="1" s="1"/>
  <c r="A402" i="1" s="1"/>
  <c r="A487" i="1" s="1"/>
  <c r="A591" i="1" s="1"/>
  <c r="A695" i="1" s="1"/>
  <c r="A801" i="1" s="1"/>
  <c r="A902" i="1" s="1"/>
  <c r="A1006" i="1" s="1"/>
  <c r="A1109" i="1" s="1"/>
  <c r="A243" i="1"/>
  <c r="A332" i="1" s="1"/>
  <c r="A398" i="1" s="1"/>
  <c r="A483" i="1" s="1"/>
  <c r="A587" i="1" s="1"/>
  <c r="A691" i="1" s="1"/>
  <c r="A797" i="1" s="1"/>
  <c r="A898" i="1" s="1"/>
  <c r="A1002" i="1" s="1"/>
  <c r="A1105" i="1" s="1"/>
  <c r="C226" i="1"/>
  <c r="C227" i="1"/>
  <c r="C228" i="1"/>
  <c r="C229" i="1"/>
  <c r="C230" i="1"/>
  <c r="C231" i="1"/>
  <c r="C232" i="1"/>
  <c r="C233" i="1"/>
  <c r="C234" i="1"/>
  <c r="C225" i="1"/>
  <c r="A226" i="1"/>
  <c r="A318" i="1" s="1"/>
  <c r="A383" i="1" s="1"/>
  <c r="A227" i="1"/>
  <c r="A319" i="1" s="1"/>
  <c r="A384" i="1" s="1"/>
  <c r="A474" i="1" s="1"/>
  <c r="A577" i="1" s="1"/>
  <c r="A680" i="1" s="1"/>
  <c r="A785" i="1" s="1"/>
  <c r="A888" i="1" s="1"/>
  <c r="A990" i="1" s="1"/>
  <c r="A1094" i="1" s="1"/>
  <c r="A228" i="1"/>
  <c r="A320" i="1" s="1"/>
  <c r="A385" i="1" s="1"/>
  <c r="A475" i="1" s="1"/>
  <c r="A578" i="1" s="1"/>
  <c r="A681" i="1" s="1"/>
  <c r="A786" i="1" s="1"/>
  <c r="A889" i="1" s="1"/>
  <c r="A991" i="1" s="1"/>
  <c r="A1095" i="1" s="1"/>
  <c r="A229" i="1"/>
  <c r="A230" i="1"/>
  <c r="A321" i="1" s="1"/>
  <c r="A386" i="1" s="1"/>
  <c r="A231" i="1"/>
  <c r="A232" i="1"/>
  <c r="A322" i="1" s="1"/>
  <c r="A387" i="1" s="1"/>
  <c r="A233" i="1"/>
  <c r="A323" i="1" s="1"/>
  <c r="A388" i="1" s="1"/>
  <c r="A234" i="1"/>
  <c r="A225" i="1"/>
  <c r="A317" i="1" s="1"/>
  <c r="A382" i="1" s="1"/>
  <c r="A473" i="1" s="1"/>
  <c r="A576" i="1" s="1"/>
  <c r="A679" i="1" s="1"/>
  <c r="A784" i="1" s="1"/>
  <c r="A887" i="1" s="1"/>
  <c r="A989" i="1" s="1"/>
  <c r="C213" i="1"/>
  <c r="C214" i="1"/>
  <c r="C215" i="1"/>
  <c r="C216" i="1"/>
  <c r="C217" i="1"/>
  <c r="C218" i="1"/>
  <c r="C219" i="1"/>
  <c r="C220" i="1"/>
  <c r="C221" i="1"/>
  <c r="C222" i="1"/>
  <c r="C223" i="1"/>
  <c r="C212" i="1"/>
  <c r="A213" i="1"/>
  <c r="A306" i="1" s="1"/>
  <c r="A369" i="1" s="1"/>
  <c r="A458" i="1" s="1"/>
  <c r="A561" i="1" s="1"/>
  <c r="A665" i="1" s="1"/>
  <c r="A769" i="1" s="1"/>
  <c r="A871" i="1" s="1"/>
  <c r="A975" i="1" s="1"/>
  <c r="A1079" i="1" s="1"/>
  <c r="A1182" i="1" s="1"/>
  <c r="A1285" i="1" s="1"/>
  <c r="A1390" i="1" s="1"/>
  <c r="A1495" i="1" s="1"/>
  <c r="A1599" i="1" s="1"/>
  <c r="A1702" i="1" s="1"/>
  <c r="A1806" i="1" s="1"/>
  <c r="A214" i="1"/>
  <c r="A307" i="1" s="1"/>
  <c r="A215" i="1"/>
  <c r="A308" i="1" s="1"/>
  <c r="A372" i="1" s="1"/>
  <c r="A461" i="1" s="1"/>
  <c r="A564" i="1" s="1"/>
  <c r="A668" i="1" s="1"/>
  <c r="A772" i="1" s="1"/>
  <c r="A874" i="1" s="1"/>
  <c r="A978" i="1" s="1"/>
  <c r="A1082" i="1" s="1"/>
  <c r="A1184" i="1" s="1"/>
  <c r="A1287" i="1" s="1"/>
  <c r="A1392" i="1" s="1"/>
  <c r="A1497" i="1" s="1"/>
  <c r="A1601" i="1" s="1"/>
  <c r="A1704" i="1" s="1"/>
  <c r="A1808" i="1" s="1"/>
  <c r="A216" i="1"/>
  <c r="A309" i="1" s="1"/>
  <c r="A373" i="1" s="1"/>
  <c r="A462" i="1" s="1"/>
  <c r="A565" i="1" s="1"/>
  <c r="A669" i="1" s="1"/>
  <c r="A773" i="1" s="1"/>
  <c r="A875" i="1" s="1"/>
  <c r="A979" i="1" s="1"/>
  <c r="A1083" i="1" s="1"/>
  <c r="A1185" i="1" s="1"/>
  <c r="A1288" i="1" s="1"/>
  <c r="A1393" i="1" s="1"/>
  <c r="A1498" i="1" s="1"/>
  <c r="A1602" i="1" s="1"/>
  <c r="A1705" i="1" s="1"/>
  <c r="A1809" i="1" s="1"/>
  <c r="A217" i="1"/>
  <c r="A310" i="1" s="1"/>
  <c r="A374" i="1" s="1"/>
  <c r="A463" i="1" s="1"/>
  <c r="A566" i="1" s="1"/>
  <c r="A670" i="1" s="1"/>
  <c r="A774" i="1" s="1"/>
  <c r="A876" i="1" s="1"/>
  <c r="A980" i="1" s="1"/>
  <c r="A1084" i="1" s="1"/>
  <c r="A1186" i="1" s="1"/>
  <c r="A1289" i="1" s="1"/>
  <c r="A1394" i="1" s="1"/>
  <c r="A1499" i="1" s="1"/>
  <c r="A1603" i="1" s="1"/>
  <c r="A1706" i="1" s="1"/>
  <c r="A1810" i="1" s="1"/>
  <c r="A218" i="1"/>
  <c r="A311" i="1" s="1"/>
  <c r="A375" i="1" s="1"/>
  <c r="A464" i="1" s="1"/>
  <c r="A567" i="1" s="1"/>
  <c r="A671" i="1" s="1"/>
  <c r="A775" i="1" s="1"/>
  <c r="A877" i="1" s="1"/>
  <c r="A981" i="1" s="1"/>
  <c r="A1085" i="1" s="1"/>
  <c r="A1187" i="1" s="1"/>
  <c r="A1290" i="1" s="1"/>
  <c r="A1395" i="1" s="1"/>
  <c r="A1500" i="1" s="1"/>
  <c r="A1604" i="1" s="1"/>
  <c r="A1707" i="1" s="1"/>
  <c r="A1811" i="1" s="1"/>
  <c r="A219" i="1"/>
  <c r="A312" i="1" s="1"/>
  <c r="A376" i="1" s="1"/>
  <c r="A465" i="1" s="1"/>
  <c r="A568" i="1" s="1"/>
  <c r="A672" i="1" s="1"/>
  <c r="A776" i="1" s="1"/>
  <c r="A878" i="1" s="1"/>
  <c r="A982" i="1" s="1"/>
  <c r="A1086" i="1" s="1"/>
  <c r="A1188" i="1" s="1"/>
  <c r="A1291" i="1" s="1"/>
  <c r="A1396" i="1" s="1"/>
  <c r="A1501" i="1" s="1"/>
  <c r="A1605" i="1" s="1"/>
  <c r="A1708" i="1" s="1"/>
  <c r="A1812" i="1" s="1"/>
  <c r="A220" i="1"/>
  <c r="A313" i="1" s="1"/>
  <c r="A377" i="1" s="1"/>
  <c r="A466" i="1" s="1"/>
  <c r="A569" i="1" s="1"/>
  <c r="A221" i="1"/>
  <c r="A314" i="1" s="1"/>
  <c r="A378" i="1" s="1"/>
  <c r="A467" i="1" s="1"/>
  <c r="A570" i="1" s="1"/>
  <c r="A673" i="1" s="1"/>
  <c r="A778" i="1" s="1"/>
  <c r="A880" i="1" s="1"/>
  <c r="A984" i="1" s="1"/>
  <c r="A1088" i="1" s="1"/>
  <c r="A1190" i="1" s="1"/>
  <c r="A1293" i="1" s="1"/>
  <c r="A1398" i="1" s="1"/>
  <c r="A1503" i="1" s="1"/>
  <c r="A1607" i="1" s="1"/>
  <c r="A1710" i="1" s="1"/>
  <c r="A1814" i="1" s="1"/>
  <c r="A222" i="1"/>
  <c r="A315" i="1" s="1"/>
  <c r="A379" i="1" s="1"/>
  <c r="A468" i="1" s="1"/>
  <c r="A571" i="1" s="1"/>
  <c r="A674" i="1" s="1"/>
  <c r="A779" i="1" s="1"/>
  <c r="A881" i="1" s="1"/>
  <c r="A985" i="1" s="1"/>
  <c r="A1089" i="1" s="1"/>
  <c r="A1191" i="1" s="1"/>
  <c r="A1294" i="1" s="1"/>
  <c r="A1399" i="1" s="1"/>
  <c r="A1504" i="1" s="1"/>
  <c r="A1608" i="1" s="1"/>
  <c r="A1711" i="1" s="1"/>
  <c r="A1815" i="1" s="1"/>
  <c r="A223" i="1"/>
  <c r="A212" i="1"/>
  <c r="A305" i="1" s="1"/>
  <c r="A368" i="1" s="1"/>
  <c r="A457" i="1" s="1"/>
  <c r="A560" i="1" s="1"/>
  <c r="A664" i="1" s="1"/>
  <c r="A768" i="1" s="1"/>
  <c r="A870" i="1" s="1"/>
  <c r="A974" i="1" s="1"/>
  <c r="A1078" i="1" s="1"/>
  <c r="A1181" i="1" s="1"/>
  <c r="A1284" i="1" s="1"/>
  <c r="A1389" i="1" s="1"/>
  <c r="A1494" i="1" s="1"/>
  <c r="A1598" i="1" s="1"/>
  <c r="A1701" i="1" s="1"/>
  <c r="A1805" i="1" s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194" i="1"/>
  <c r="A195" i="1"/>
  <c r="A288" i="1" s="1"/>
  <c r="A351" i="1" s="1"/>
  <c r="A439" i="1" s="1"/>
  <c r="A542" i="1" s="1"/>
  <c r="A646" i="1" s="1"/>
  <c r="A750" i="1" s="1"/>
  <c r="A852" i="1" s="1"/>
  <c r="A956" i="1" s="1"/>
  <c r="A1060" i="1" s="1"/>
  <c r="A1163" i="1" s="1"/>
  <c r="A1266" i="1" s="1"/>
  <c r="A1371" i="1" s="1"/>
  <c r="A1476" i="1" s="1"/>
  <c r="A1580" i="1" s="1"/>
  <c r="A1683" i="1" s="1"/>
  <c r="A1787" i="1" s="1"/>
  <c r="A196" i="1"/>
  <c r="A289" i="1" s="1"/>
  <c r="A352" i="1" s="1"/>
  <c r="A440" i="1" s="1"/>
  <c r="A543" i="1" s="1"/>
  <c r="A647" i="1" s="1"/>
  <c r="A751" i="1" s="1"/>
  <c r="A853" i="1" s="1"/>
  <c r="A957" i="1" s="1"/>
  <c r="A1061" i="1" s="1"/>
  <c r="A1164" i="1" s="1"/>
  <c r="A1267" i="1" s="1"/>
  <c r="A1372" i="1" s="1"/>
  <c r="A1477" i="1" s="1"/>
  <c r="A1581" i="1" s="1"/>
  <c r="A1684" i="1" s="1"/>
  <c r="A1788" i="1" s="1"/>
  <c r="A197" i="1"/>
  <c r="A290" i="1" s="1"/>
  <c r="A353" i="1" s="1"/>
  <c r="A441" i="1" s="1"/>
  <c r="A544" i="1" s="1"/>
  <c r="A648" i="1" s="1"/>
  <c r="A752" i="1" s="1"/>
  <c r="A854" i="1" s="1"/>
  <c r="A958" i="1" s="1"/>
  <c r="A1062" i="1" s="1"/>
  <c r="A1165" i="1" s="1"/>
  <c r="A1268" i="1" s="1"/>
  <c r="A1373" i="1" s="1"/>
  <c r="A1478" i="1" s="1"/>
  <c r="A1582" i="1" s="1"/>
  <c r="A1685" i="1" s="1"/>
  <c r="A1789" i="1" s="1"/>
  <c r="A198" i="1"/>
  <c r="A291" i="1" s="1"/>
  <c r="A199" i="1"/>
  <c r="A292" i="1" s="1"/>
  <c r="A355" i="1" s="1"/>
  <c r="A443" i="1" s="1"/>
  <c r="A546" i="1" s="1"/>
  <c r="A650" i="1" s="1"/>
  <c r="A754" i="1" s="1"/>
  <c r="A856" i="1" s="1"/>
  <c r="A960" i="1" s="1"/>
  <c r="A1064" i="1" s="1"/>
  <c r="A1167" i="1" s="1"/>
  <c r="A1270" i="1" s="1"/>
  <c r="A1375" i="1" s="1"/>
  <c r="A1480" i="1" s="1"/>
  <c r="A1584" i="1" s="1"/>
  <c r="A1687" i="1" s="1"/>
  <c r="A1791" i="1" s="1"/>
  <c r="A200" i="1"/>
  <c r="A293" i="1" s="1"/>
  <c r="A356" i="1" s="1"/>
  <c r="A444" i="1" s="1"/>
  <c r="A547" i="1" s="1"/>
  <c r="A651" i="1" s="1"/>
  <c r="A755" i="1" s="1"/>
  <c r="A201" i="1"/>
  <c r="A294" i="1" s="1"/>
  <c r="A357" i="1" s="1"/>
  <c r="A445" i="1" s="1"/>
  <c r="A548" i="1" s="1"/>
  <c r="A652" i="1" s="1"/>
  <c r="A756" i="1" s="1"/>
  <c r="A858" i="1" s="1"/>
  <c r="A962" i="1" s="1"/>
  <c r="A1066" i="1" s="1"/>
  <c r="A1169" i="1" s="1"/>
  <c r="A1272" i="1" s="1"/>
  <c r="A1377" i="1" s="1"/>
  <c r="A1482" i="1" s="1"/>
  <c r="A1586" i="1" s="1"/>
  <c r="A1689" i="1" s="1"/>
  <c r="A1793" i="1" s="1"/>
  <c r="A202" i="1"/>
  <c r="A295" i="1" s="1"/>
  <c r="A358" i="1" s="1"/>
  <c r="A446" i="1" s="1"/>
  <c r="A549" i="1" s="1"/>
  <c r="A653" i="1" s="1"/>
  <c r="A757" i="1" s="1"/>
  <c r="A203" i="1"/>
  <c r="A296" i="1" s="1"/>
  <c r="A359" i="1" s="1"/>
  <c r="A447" i="1" s="1"/>
  <c r="A550" i="1" s="1"/>
  <c r="A654" i="1" s="1"/>
  <c r="A758" i="1" s="1"/>
  <c r="A860" i="1" s="1"/>
  <c r="A964" i="1" s="1"/>
  <c r="A1068" i="1" s="1"/>
  <c r="A1171" i="1" s="1"/>
  <c r="A1274" i="1" s="1"/>
  <c r="A1379" i="1" s="1"/>
  <c r="A1484" i="1" s="1"/>
  <c r="A1588" i="1" s="1"/>
  <c r="A1691" i="1" s="1"/>
  <c r="A1795" i="1" s="1"/>
  <c r="A204" i="1"/>
  <c r="A297" i="1" s="1"/>
  <c r="A360" i="1" s="1"/>
  <c r="A448" i="1" s="1"/>
  <c r="A551" i="1" s="1"/>
  <c r="A655" i="1" s="1"/>
  <c r="A759" i="1" s="1"/>
  <c r="A861" i="1" s="1"/>
  <c r="A965" i="1" s="1"/>
  <c r="A1069" i="1" s="1"/>
  <c r="A1172" i="1" s="1"/>
  <c r="A1275" i="1" s="1"/>
  <c r="A1380" i="1" s="1"/>
  <c r="A1485" i="1" s="1"/>
  <c r="A1589" i="1" s="1"/>
  <c r="A1692" i="1" s="1"/>
  <c r="A1796" i="1" s="1"/>
  <c r="A205" i="1"/>
  <c r="A298" i="1" s="1"/>
  <c r="A361" i="1" s="1"/>
  <c r="A449" i="1" s="1"/>
  <c r="A552" i="1" s="1"/>
  <c r="A656" i="1" s="1"/>
  <c r="A760" i="1" s="1"/>
  <c r="A862" i="1" s="1"/>
  <c r="A966" i="1" s="1"/>
  <c r="A1070" i="1" s="1"/>
  <c r="A1173" i="1" s="1"/>
  <c r="A1276" i="1" s="1"/>
  <c r="A1381" i="1" s="1"/>
  <c r="A1486" i="1" s="1"/>
  <c r="A1590" i="1" s="1"/>
  <c r="A1693" i="1" s="1"/>
  <c r="A1797" i="1" s="1"/>
  <c r="A206" i="1"/>
  <c r="A299" i="1" s="1"/>
  <c r="A362" i="1" s="1"/>
  <c r="A450" i="1" s="1"/>
  <c r="A553" i="1" s="1"/>
  <c r="A657" i="1" s="1"/>
  <c r="A761" i="1" s="1"/>
  <c r="A863" i="1" s="1"/>
  <c r="A967" i="1" s="1"/>
  <c r="A1071" i="1" s="1"/>
  <c r="A1174" i="1" s="1"/>
  <c r="A1277" i="1" s="1"/>
  <c r="A1382" i="1" s="1"/>
  <c r="A1487" i="1" s="1"/>
  <c r="A1591" i="1" s="1"/>
  <c r="A1694" i="1" s="1"/>
  <c r="A1798" i="1" s="1"/>
  <c r="A207" i="1"/>
  <c r="A300" i="1" s="1"/>
  <c r="A363" i="1" s="1"/>
  <c r="A451" i="1" s="1"/>
  <c r="A554" i="1" s="1"/>
  <c r="A658" i="1" s="1"/>
  <c r="A762" i="1" s="1"/>
  <c r="A864" i="1" s="1"/>
  <c r="A968" i="1" s="1"/>
  <c r="A1072" i="1" s="1"/>
  <c r="A1175" i="1" s="1"/>
  <c r="A1278" i="1" s="1"/>
  <c r="A1383" i="1" s="1"/>
  <c r="A1488" i="1" s="1"/>
  <c r="A1592" i="1" s="1"/>
  <c r="A1695" i="1" s="1"/>
  <c r="A1799" i="1" s="1"/>
  <c r="A208" i="1"/>
  <c r="A301" i="1" s="1"/>
  <c r="A364" i="1" s="1"/>
  <c r="A452" i="1" s="1"/>
  <c r="A555" i="1" s="1"/>
  <c r="A659" i="1" s="1"/>
  <c r="A763" i="1" s="1"/>
  <c r="A865" i="1" s="1"/>
  <c r="A969" i="1" s="1"/>
  <c r="A1073" i="1" s="1"/>
  <c r="A1176" i="1" s="1"/>
  <c r="A1279" i="1" s="1"/>
  <c r="A1384" i="1" s="1"/>
  <c r="A1489" i="1" s="1"/>
  <c r="A1593" i="1" s="1"/>
  <c r="A1696" i="1" s="1"/>
  <c r="A1800" i="1" s="1"/>
  <c r="A209" i="1"/>
  <c r="A302" i="1" s="1"/>
  <c r="A365" i="1" s="1"/>
  <c r="A453" i="1" s="1"/>
  <c r="A556" i="1" s="1"/>
  <c r="A660" i="1" s="1"/>
  <c r="A764" i="1" s="1"/>
  <c r="A866" i="1" s="1"/>
  <c r="A970" i="1" s="1"/>
  <c r="A1074" i="1" s="1"/>
  <c r="A1177" i="1" s="1"/>
  <c r="A1280" i="1" s="1"/>
  <c r="A1385" i="1" s="1"/>
  <c r="A1490" i="1" s="1"/>
  <c r="A1594" i="1" s="1"/>
  <c r="A1697" i="1" s="1"/>
  <c r="A1801" i="1" s="1"/>
  <c r="A210" i="1"/>
  <c r="A303" i="1" s="1"/>
  <c r="A366" i="1" s="1"/>
  <c r="A454" i="1" s="1"/>
  <c r="A557" i="1" s="1"/>
  <c r="A661" i="1" s="1"/>
  <c r="A765" i="1" s="1"/>
  <c r="A194" i="1"/>
  <c r="A287" i="1" s="1"/>
  <c r="A350" i="1" s="1"/>
  <c r="A438" i="1" s="1"/>
  <c r="A541" i="1" s="1"/>
  <c r="A645" i="1" s="1"/>
  <c r="A749" i="1" s="1"/>
  <c r="A851" i="1" s="1"/>
  <c r="A955" i="1" s="1"/>
  <c r="A1059" i="1" s="1"/>
  <c r="A1162" i="1" s="1"/>
  <c r="A1265" i="1" s="1"/>
  <c r="A1370" i="1" s="1"/>
  <c r="A1475" i="1" s="1"/>
  <c r="A1579" i="1" s="1"/>
  <c r="A1682" i="1" s="1"/>
  <c r="A1786" i="1" s="1"/>
  <c r="H251" i="1"/>
  <c r="H250" i="1"/>
  <c r="G339" i="1" s="1"/>
  <c r="H249" i="1"/>
  <c r="G338" i="1" s="1"/>
  <c r="F178" i="1"/>
  <c r="F179" i="1"/>
  <c r="F180" i="1"/>
  <c r="F181" i="1"/>
  <c r="F177" i="1"/>
  <c r="E178" i="1"/>
  <c r="E179" i="1"/>
  <c r="E180" i="1"/>
  <c r="E181" i="1"/>
  <c r="E177" i="1"/>
  <c r="D178" i="1"/>
  <c r="D179" i="1"/>
  <c r="D180" i="1"/>
  <c r="D181" i="1"/>
  <c r="D177" i="1"/>
  <c r="C178" i="1"/>
  <c r="C179" i="1"/>
  <c r="C180" i="1"/>
  <c r="C181" i="1"/>
  <c r="C177" i="1"/>
  <c r="G174" i="1"/>
  <c r="F164" i="1"/>
  <c r="F165" i="1"/>
  <c r="F166" i="1"/>
  <c r="F167" i="1"/>
  <c r="F168" i="1"/>
  <c r="F169" i="1"/>
  <c r="F170" i="1"/>
  <c r="F172" i="1"/>
  <c r="F173" i="1"/>
  <c r="F174" i="1"/>
  <c r="F175" i="1"/>
  <c r="F163" i="1"/>
  <c r="E164" i="1"/>
  <c r="E165" i="1"/>
  <c r="E166" i="1"/>
  <c r="E167" i="1"/>
  <c r="E168" i="1"/>
  <c r="E169" i="1"/>
  <c r="E170" i="1"/>
  <c r="E172" i="1"/>
  <c r="E173" i="1"/>
  <c r="E174" i="1"/>
  <c r="H174" i="1" s="1"/>
  <c r="I174" i="1" s="1"/>
  <c r="E175" i="1"/>
  <c r="H175" i="1" s="1"/>
  <c r="G234" i="1" s="1"/>
  <c r="E163" i="1"/>
  <c r="D164" i="1"/>
  <c r="D165" i="1"/>
  <c r="D166" i="1"/>
  <c r="D167" i="1"/>
  <c r="D168" i="1"/>
  <c r="D169" i="1"/>
  <c r="D170" i="1"/>
  <c r="D172" i="1"/>
  <c r="D173" i="1"/>
  <c r="D174" i="1"/>
  <c r="D175" i="1"/>
  <c r="D163" i="1"/>
  <c r="C164" i="1"/>
  <c r="C165" i="1"/>
  <c r="C166" i="1"/>
  <c r="C167" i="1"/>
  <c r="H167" i="1" s="1"/>
  <c r="C168" i="1"/>
  <c r="C169" i="1"/>
  <c r="H169" i="1" s="1"/>
  <c r="C170" i="1"/>
  <c r="C172" i="1"/>
  <c r="C173" i="1"/>
  <c r="H173" i="1" s="1"/>
  <c r="I173" i="1" s="1"/>
  <c r="J173" i="1" s="1"/>
  <c r="C174" i="1"/>
  <c r="C175" i="1"/>
  <c r="C163" i="1"/>
  <c r="F161" i="1"/>
  <c r="F152" i="1"/>
  <c r="F153" i="1"/>
  <c r="F154" i="1"/>
  <c r="F155" i="1"/>
  <c r="F156" i="1"/>
  <c r="F157" i="1"/>
  <c r="F158" i="1"/>
  <c r="F159" i="1"/>
  <c r="F160" i="1"/>
  <c r="F151" i="1"/>
  <c r="E152" i="1"/>
  <c r="E153" i="1"/>
  <c r="E154" i="1"/>
  <c r="E155" i="1"/>
  <c r="E156" i="1"/>
  <c r="E157" i="1"/>
  <c r="E158" i="1"/>
  <c r="E159" i="1"/>
  <c r="E160" i="1"/>
  <c r="E161" i="1"/>
  <c r="E151" i="1"/>
  <c r="D152" i="1"/>
  <c r="D153" i="1"/>
  <c r="D154" i="1"/>
  <c r="D155" i="1"/>
  <c r="D156" i="1"/>
  <c r="D157" i="1"/>
  <c r="D158" i="1"/>
  <c r="D159" i="1"/>
  <c r="D160" i="1"/>
  <c r="D161" i="1"/>
  <c r="D151" i="1"/>
  <c r="C152" i="1"/>
  <c r="C153" i="1"/>
  <c r="C154" i="1"/>
  <c r="C155" i="1"/>
  <c r="C156" i="1"/>
  <c r="C157" i="1"/>
  <c r="C158" i="1"/>
  <c r="C159" i="1"/>
  <c r="C160" i="1"/>
  <c r="C161" i="1"/>
  <c r="C151" i="1"/>
  <c r="A178" i="1"/>
  <c r="A179" i="1"/>
  <c r="A180" i="1"/>
  <c r="A181" i="1"/>
  <c r="A177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63" i="1"/>
  <c r="A152" i="1"/>
  <c r="A154" i="1"/>
  <c r="A155" i="1"/>
  <c r="A156" i="1"/>
  <c r="A157" i="1"/>
  <c r="A158" i="1"/>
  <c r="A159" i="1"/>
  <c r="A160" i="1"/>
  <c r="A161" i="1"/>
  <c r="A151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33" i="1"/>
  <c r="H185" i="1"/>
  <c r="H184" i="1"/>
  <c r="H183" i="1"/>
  <c r="H149" i="1"/>
  <c r="I149" i="1" s="1"/>
  <c r="J149" i="1" s="1"/>
  <c r="H148" i="1"/>
  <c r="I148" i="1" s="1"/>
  <c r="J148" i="1" s="1"/>
  <c r="H147" i="1"/>
  <c r="I147" i="1" s="1"/>
  <c r="J147" i="1" s="1"/>
  <c r="H146" i="1"/>
  <c r="I146" i="1" s="1"/>
  <c r="J146" i="1" s="1"/>
  <c r="H145" i="1"/>
  <c r="I145" i="1" s="1"/>
  <c r="J145" i="1" s="1"/>
  <c r="H144" i="1"/>
  <c r="I144" i="1" s="1"/>
  <c r="J144" i="1" s="1"/>
  <c r="H143" i="1"/>
  <c r="I143" i="1" s="1"/>
  <c r="J143" i="1" s="1"/>
  <c r="H142" i="1"/>
  <c r="I142" i="1" s="1"/>
  <c r="J142" i="1" s="1"/>
  <c r="H141" i="1"/>
  <c r="I141" i="1" s="1"/>
  <c r="J141" i="1" s="1"/>
  <c r="H140" i="1"/>
  <c r="I140" i="1" s="1"/>
  <c r="J140" i="1" s="1"/>
  <c r="H139" i="1"/>
  <c r="I139" i="1" s="1"/>
  <c r="J139" i="1" s="1"/>
  <c r="H138" i="1"/>
  <c r="I138" i="1" s="1"/>
  <c r="J138" i="1" s="1"/>
  <c r="H137" i="1"/>
  <c r="I137" i="1" s="1"/>
  <c r="J137" i="1" s="1"/>
  <c r="H136" i="1"/>
  <c r="I136" i="1" s="1"/>
  <c r="J136" i="1" s="1"/>
  <c r="H135" i="1"/>
  <c r="I135" i="1" s="1"/>
  <c r="J135" i="1" s="1"/>
  <c r="H134" i="1"/>
  <c r="I134" i="1" s="1"/>
  <c r="J134" i="1" s="1"/>
  <c r="H133" i="1"/>
  <c r="I133" i="1" s="1"/>
  <c r="J133" i="1" s="1"/>
  <c r="G111" i="1"/>
  <c r="G112" i="1"/>
  <c r="G110" i="1"/>
  <c r="I439" i="1" l="1"/>
  <c r="J439" i="1" s="1"/>
  <c r="G542" i="1"/>
  <c r="I542" i="1" s="1"/>
  <c r="J542" i="1" s="1"/>
  <c r="I441" i="1"/>
  <c r="J441" i="1" s="1"/>
  <c r="G544" i="1"/>
  <c r="I544" i="1" s="1"/>
  <c r="J544" i="1" s="1"/>
  <c r="I443" i="1"/>
  <c r="J443" i="1" s="1"/>
  <c r="G546" i="1"/>
  <c r="I546" i="1" s="1"/>
  <c r="J546" i="1" s="1"/>
  <c r="I445" i="1"/>
  <c r="J445" i="1" s="1"/>
  <c r="G548" i="1"/>
  <c r="I548" i="1" s="1"/>
  <c r="J548" i="1" s="1"/>
  <c r="I447" i="1"/>
  <c r="J447" i="1" s="1"/>
  <c r="G550" i="1"/>
  <c r="I550" i="1" s="1"/>
  <c r="J550" i="1" s="1"/>
  <c r="I449" i="1"/>
  <c r="J449" i="1" s="1"/>
  <c r="G552" i="1"/>
  <c r="I552" i="1" s="1"/>
  <c r="J552" i="1" s="1"/>
  <c r="I451" i="1"/>
  <c r="J451" i="1" s="1"/>
  <c r="G554" i="1"/>
  <c r="I554" i="1" s="1"/>
  <c r="J554" i="1" s="1"/>
  <c r="I453" i="1"/>
  <c r="J453" i="1" s="1"/>
  <c r="G556" i="1"/>
  <c r="I556" i="1" s="1"/>
  <c r="J556" i="1" s="1"/>
  <c r="I457" i="1"/>
  <c r="J457" i="1" s="1"/>
  <c r="G560" i="1"/>
  <c r="I560" i="1" s="1"/>
  <c r="J560" i="1" s="1"/>
  <c r="I490" i="1"/>
  <c r="J490" i="1" s="1"/>
  <c r="G594" i="1"/>
  <c r="I594" i="1" s="1"/>
  <c r="J594" i="1" s="1"/>
  <c r="I438" i="1"/>
  <c r="J438" i="1" s="1"/>
  <c r="G541" i="1"/>
  <c r="I440" i="1"/>
  <c r="J440" i="1" s="1"/>
  <c r="G543" i="1"/>
  <c r="I543" i="1" s="1"/>
  <c r="J543" i="1" s="1"/>
  <c r="I442" i="1"/>
  <c r="J442" i="1" s="1"/>
  <c r="G545" i="1"/>
  <c r="I545" i="1" s="1"/>
  <c r="J545" i="1" s="1"/>
  <c r="I444" i="1"/>
  <c r="J444" i="1" s="1"/>
  <c r="G547" i="1"/>
  <c r="I547" i="1" s="1"/>
  <c r="J547" i="1" s="1"/>
  <c r="I446" i="1"/>
  <c r="J446" i="1" s="1"/>
  <c r="G549" i="1"/>
  <c r="I549" i="1" s="1"/>
  <c r="J549" i="1" s="1"/>
  <c r="I448" i="1"/>
  <c r="J448" i="1" s="1"/>
  <c r="G551" i="1"/>
  <c r="I551" i="1" s="1"/>
  <c r="J551" i="1" s="1"/>
  <c r="I450" i="1"/>
  <c r="J450" i="1" s="1"/>
  <c r="G553" i="1"/>
  <c r="I553" i="1" s="1"/>
  <c r="J553" i="1" s="1"/>
  <c r="I452" i="1"/>
  <c r="J452" i="1" s="1"/>
  <c r="G555" i="1"/>
  <c r="I555" i="1" s="1"/>
  <c r="J555" i="1" s="1"/>
  <c r="I454" i="1"/>
  <c r="J454" i="1" s="1"/>
  <c r="G557" i="1"/>
  <c r="I557" i="1" s="1"/>
  <c r="J557" i="1" s="1"/>
  <c r="I473" i="1"/>
  <c r="J473" i="1" s="1"/>
  <c r="G576" i="1"/>
  <c r="I576" i="1" s="1"/>
  <c r="J576" i="1" s="1"/>
  <c r="I483" i="1"/>
  <c r="J483" i="1" s="1"/>
  <c r="G587" i="1"/>
  <c r="I587" i="1" s="1"/>
  <c r="J587" i="1" s="1"/>
  <c r="I402" i="1"/>
  <c r="J402" i="1" s="1"/>
  <c r="I350" i="1"/>
  <c r="J350" i="1" s="1"/>
  <c r="I388" i="1"/>
  <c r="J388" i="1" s="1"/>
  <c r="I400" i="1"/>
  <c r="J400" i="1" s="1"/>
  <c r="I352" i="1"/>
  <c r="J352" i="1" s="1"/>
  <c r="I354" i="1"/>
  <c r="J354" i="1" s="1"/>
  <c r="I356" i="1"/>
  <c r="J356" i="1" s="1"/>
  <c r="I358" i="1"/>
  <c r="J358" i="1" s="1"/>
  <c r="I360" i="1"/>
  <c r="J360" i="1" s="1"/>
  <c r="I362" i="1"/>
  <c r="J362" i="1" s="1"/>
  <c r="I364" i="1"/>
  <c r="J364" i="1" s="1"/>
  <c r="I369" i="1"/>
  <c r="J369" i="1" s="1"/>
  <c r="I376" i="1"/>
  <c r="J376" i="1" s="1"/>
  <c r="I379" i="1"/>
  <c r="J379" i="1" s="1"/>
  <c r="I383" i="1"/>
  <c r="J383" i="1" s="1"/>
  <c r="I385" i="1"/>
  <c r="J385" i="1" s="1"/>
  <c r="I387" i="1"/>
  <c r="J387" i="1" s="1"/>
  <c r="G374" i="1"/>
  <c r="I374" i="1" s="1"/>
  <c r="J374" i="1" s="1"/>
  <c r="G372" i="1"/>
  <c r="I372" i="1" s="1"/>
  <c r="J372" i="1" s="1"/>
  <c r="H222" i="1"/>
  <c r="G315" i="1" s="1"/>
  <c r="I405" i="1"/>
  <c r="J405" i="1" s="1"/>
  <c r="I351" i="1"/>
  <c r="J351" i="1" s="1"/>
  <c r="I353" i="1"/>
  <c r="J353" i="1" s="1"/>
  <c r="I355" i="1"/>
  <c r="J355" i="1" s="1"/>
  <c r="I357" i="1"/>
  <c r="J357" i="1" s="1"/>
  <c r="I359" i="1"/>
  <c r="J359" i="1" s="1"/>
  <c r="I361" i="1"/>
  <c r="J361" i="1" s="1"/>
  <c r="I363" i="1"/>
  <c r="J363" i="1" s="1"/>
  <c r="I365" i="1"/>
  <c r="J365" i="1" s="1"/>
  <c r="I370" i="1"/>
  <c r="J370" i="1" s="1"/>
  <c r="I373" i="1"/>
  <c r="J373" i="1" s="1"/>
  <c r="I375" i="1"/>
  <c r="J375" i="1" s="1"/>
  <c r="I384" i="1"/>
  <c r="J384" i="1" s="1"/>
  <c r="I386" i="1"/>
  <c r="J386" i="1" s="1"/>
  <c r="I406" i="1"/>
  <c r="J406" i="1" s="1"/>
  <c r="G377" i="1"/>
  <c r="I377" i="1" s="1"/>
  <c r="J377" i="1" s="1"/>
  <c r="H204" i="1"/>
  <c r="G297" i="1" s="1"/>
  <c r="H196" i="1"/>
  <c r="G289" i="1" s="1"/>
  <c r="H214" i="1"/>
  <c r="G307" i="1" s="1"/>
  <c r="I399" i="1"/>
  <c r="J399" i="1" s="1"/>
  <c r="I401" i="1"/>
  <c r="J401" i="1" s="1"/>
  <c r="I404" i="1"/>
  <c r="J404" i="1" s="1"/>
  <c r="I366" i="1"/>
  <c r="J366" i="1" s="1"/>
  <c r="H223" i="1"/>
  <c r="I223" i="1" s="1"/>
  <c r="H243" i="1"/>
  <c r="G332" i="1" s="1"/>
  <c r="I289" i="1"/>
  <c r="J289" i="1" s="1"/>
  <c r="I297" i="1"/>
  <c r="J297" i="1" s="1"/>
  <c r="I339" i="1"/>
  <c r="J339" i="1" s="1"/>
  <c r="I307" i="1"/>
  <c r="J307" i="1" s="1"/>
  <c r="I315" i="1"/>
  <c r="J315" i="1" s="1"/>
  <c r="I338" i="1"/>
  <c r="J338" i="1" s="1"/>
  <c r="I340" i="1"/>
  <c r="J340" i="1" s="1"/>
  <c r="G194" i="1"/>
  <c r="G209" i="1"/>
  <c r="G207" i="1"/>
  <c r="G205" i="1"/>
  <c r="G203" i="1"/>
  <c r="G201" i="1"/>
  <c r="G199" i="1"/>
  <c r="G197" i="1"/>
  <c r="G195" i="1"/>
  <c r="G210" i="1"/>
  <c r="G208" i="1"/>
  <c r="G206" i="1"/>
  <c r="G204" i="1"/>
  <c r="I204" i="1" s="1"/>
  <c r="J204" i="1" s="1"/>
  <c r="G202" i="1"/>
  <c r="G200" i="1"/>
  <c r="G198" i="1"/>
  <c r="G196" i="1"/>
  <c r="H210" i="1"/>
  <c r="H208" i="1"/>
  <c r="H206" i="1"/>
  <c r="H202" i="1"/>
  <c r="H200" i="1"/>
  <c r="H198" i="1"/>
  <c r="H220" i="1"/>
  <c r="G313" i="1" s="1"/>
  <c r="I313" i="1" s="1"/>
  <c r="J313" i="1" s="1"/>
  <c r="H218" i="1"/>
  <c r="G311" i="1" s="1"/>
  <c r="I311" i="1" s="1"/>
  <c r="J311" i="1" s="1"/>
  <c r="H216" i="1"/>
  <c r="G309" i="1" s="1"/>
  <c r="I309" i="1" s="1"/>
  <c r="J309" i="1" s="1"/>
  <c r="H231" i="1"/>
  <c r="I231" i="1" s="1"/>
  <c r="J231" i="1" s="1"/>
  <c r="H229" i="1"/>
  <c r="H227" i="1"/>
  <c r="G319" i="1" s="1"/>
  <c r="I319" i="1" s="1"/>
  <c r="J319" i="1" s="1"/>
  <c r="H233" i="1"/>
  <c r="G323" i="1" s="1"/>
  <c r="I323" i="1" s="1"/>
  <c r="J323" i="1" s="1"/>
  <c r="G232" i="1"/>
  <c r="G233" i="1"/>
  <c r="H178" i="1"/>
  <c r="G244" i="1" s="1"/>
  <c r="H209" i="1"/>
  <c r="H207" i="1"/>
  <c r="H205" i="1"/>
  <c r="H203" i="1"/>
  <c r="H201" i="1"/>
  <c r="H199" i="1"/>
  <c r="H197" i="1"/>
  <c r="H195" i="1"/>
  <c r="H194" i="1"/>
  <c r="I249" i="1"/>
  <c r="J249" i="1" s="1"/>
  <c r="I250" i="1"/>
  <c r="J250" i="1" s="1"/>
  <c r="I251" i="1"/>
  <c r="J251" i="1" s="1"/>
  <c r="H245" i="1"/>
  <c r="G334" i="1" s="1"/>
  <c r="I334" i="1" s="1"/>
  <c r="J334" i="1" s="1"/>
  <c r="H247" i="1"/>
  <c r="G336" i="1" s="1"/>
  <c r="I336" i="1" s="1"/>
  <c r="J336" i="1" s="1"/>
  <c r="H244" i="1"/>
  <c r="H226" i="1"/>
  <c r="G318" i="1" s="1"/>
  <c r="I318" i="1" s="1"/>
  <c r="J318" i="1" s="1"/>
  <c r="H212" i="1"/>
  <c r="G305" i="1" s="1"/>
  <c r="H213" i="1"/>
  <c r="G306" i="1" s="1"/>
  <c r="I306" i="1" s="1"/>
  <c r="J306" i="1" s="1"/>
  <c r="H215" i="1"/>
  <c r="G308" i="1" s="1"/>
  <c r="I308" i="1" s="1"/>
  <c r="J308" i="1" s="1"/>
  <c r="H217" i="1"/>
  <c r="G310" i="1" s="1"/>
  <c r="I310" i="1" s="1"/>
  <c r="J310" i="1" s="1"/>
  <c r="H219" i="1"/>
  <c r="G312" i="1" s="1"/>
  <c r="I312" i="1" s="1"/>
  <c r="J312" i="1" s="1"/>
  <c r="H221" i="1"/>
  <c r="G314" i="1" s="1"/>
  <c r="I314" i="1" s="1"/>
  <c r="J314" i="1" s="1"/>
  <c r="H225" i="1"/>
  <c r="G317" i="1" s="1"/>
  <c r="H228" i="1"/>
  <c r="G320" i="1" s="1"/>
  <c r="I320" i="1" s="1"/>
  <c r="J320" i="1" s="1"/>
  <c r="H230" i="1"/>
  <c r="G321" i="1" s="1"/>
  <c r="I321" i="1" s="1"/>
  <c r="J321" i="1" s="1"/>
  <c r="H232" i="1"/>
  <c r="G322" i="1" s="1"/>
  <c r="I322" i="1" s="1"/>
  <c r="J322" i="1" s="1"/>
  <c r="H234" i="1"/>
  <c r="H246" i="1"/>
  <c r="G335" i="1" s="1"/>
  <c r="I335" i="1" s="1"/>
  <c r="J335" i="1" s="1"/>
  <c r="H180" i="1"/>
  <c r="G246" i="1" s="1"/>
  <c r="H163" i="1"/>
  <c r="G225" i="1" s="1"/>
  <c r="H165" i="1"/>
  <c r="H151" i="1"/>
  <c r="G212" i="1" s="1"/>
  <c r="H152" i="1"/>
  <c r="G213" i="1" s="1"/>
  <c r="H153" i="1"/>
  <c r="G214" i="1" s="1"/>
  <c r="I214" i="1" s="1"/>
  <c r="J214" i="1" s="1"/>
  <c r="H154" i="1"/>
  <c r="G215" i="1" s="1"/>
  <c r="H155" i="1"/>
  <c r="G216" i="1" s="1"/>
  <c r="H156" i="1"/>
  <c r="G217" i="1" s="1"/>
  <c r="H157" i="1"/>
  <c r="G218" i="1" s="1"/>
  <c r="H158" i="1"/>
  <c r="G219" i="1" s="1"/>
  <c r="H159" i="1"/>
  <c r="G220" i="1" s="1"/>
  <c r="H160" i="1"/>
  <c r="G221" i="1" s="1"/>
  <c r="H161" i="1"/>
  <c r="G222" i="1" s="1"/>
  <c r="H164" i="1"/>
  <c r="H166" i="1"/>
  <c r="G228" i="1" s="1"/>
  <c r="H168" i="1"/>
  <c r="H170" i="1"/>
  <c r="H172" i="1"/>
  <c r="I172" i="1" s="1"/>
  <c r="J172" i="1" s="1"/>
  <c r="H177" i="1"/>
  <c r="G243" i="1" s="1"/>
  <c r="H179" i="1"/>
  <c r="G245" i="1" s="1"/>
  <c r="H181" i="1"/>
  <c r="G247" i="1" s="1"/>
  <c r="F117" i="1"/>
  <c r="F118" i="1"/>
  <c r="F119" i="1"/>
  <c r="F120" i="1"/>
  <c r="F116" i="1"/>
  <c r="G175" i="1" s="1"/>
  <c r="I175" i="1" s="1"/>
  <c r="E117" i="1"/>
  <c r="E118" i="1"/>
  <c r="E119" i="1"/>
  <c r="E120" i="1"/>
  <c r="E116" i="1"/>
  <c r="D117" i="1"/>
  <c r="D118" i="1"/>
  <c r="D119" i="1"/>
  <c r="D120" i="1"/>
  <c r="D116" i="1"/>
  <c r="C117" i="1"/>
  <c r="C118" i="1"/>
  <c r="C119" i="1"/>
  <c r="C120" i="1"/>
  <c r="C116" i="1"/>
  <c r="F105" i="1"/>
  <c r="G164" i="1" s="1"/>
  <c r="F106" i="1"/>
  <c r="F107" i="1"/>
  <c r="F108" i="1"/>
  <c r="F109" i="1"/>
  <c r="F110" i="1"/>
  <c r="F111" i="1"/>
  <c r="F112" i="1"/>
  <c r="F113" i="1"/>
  <c r="F114" i="1"/>
  <c r="F104" i="1"/>
  <c r="G163" i="1" s="1"/>
  <c r="E105" i="1"/>
  <c r="E106" i="1"/>
  <c r="E107" i="1"/>
  <c r="E108" i="1"/>
  <c r="E109" i="1"/>
  <c r="E110" i="1"/>
  <c r="E111" i="1"/>
  <c r="E112" i="1"/>
  <c r="E113" i="1"/>
  <c r="E114" i="1"/>
  <c r="E104" i="1"/>
  <c r="D105" i="1"/>
  <c r="D106" i="1"/>
  <c r="D107" i="1"/>
  <c r="D108" i="1"/>
  <c r="D109" i="1"/>
  <c r="D110" i="1"/>
  <c r="D111" i="1"/>
  <c r="D112" i="1"/>
  <c r="D113" i="1"/>
  <c r="D114" i="1"/>
  <c r="D104" i="1"/>
  <c r="C105" i="1"/>
  <c r="C106" i="1"/>
  <c r="C107" i="1"/>
  <c r="C108" i="1"/>
  <c r="C109" i="1"/>
  <c r="C110" i="1"/>
  <c r="C111" i="1"/>
  <c r="C112" i="1"/>
  <c r="C113" i="1"/>
  <c r="C114" i="1"/>
  <c r="C104" i="1"/>
  <c r="F90" i="1"/>
  <c r="G152" i="1" s="1"/>
  <c r="F91" i="1"/>
  <c r="G153" i="1" s="1"/>
  <c r="F92" i="1"/>
  <c r="G154" i="1" s="1"/>
  <c r="F93" i="1"/>
  <c r="G155" i="1" s="1"/>
  <c r="F94" i="1"/>
  <c r="G156" i="1" s="1"/>
  <c r="F95" i="1"/>
  <c r="G157" i="1" s="1"/>
  <c r="F96" i="1"/>
  <c r="G158" i="1" s="1"/>
  <c r="F97" i="1"/>
  <c r="G159" i="1" s="1"/>
  <c r="F98" i="1"/>
  <c r="G160" i="1" s="1"/>
  <c r="F99" i="1"/>
  <c r="G161" i="1" s="1"/>
  <c r="F89" i="1"/>
  <c r="G151" i="1" s="1"/>
  <c r="E90" i="1"/>
  <c r="E91" i="1"/>
  <c r="E92" i="1"/>
  <c r="E93" i="1"/>
  <c r="E94" i="1"/>
  <c r="E95" i="1"/>
  <c r="E96" i="1"/>
  <c r="E97" i="1"/>
  <c r="E98" i="1"/>
  <c r="E99" i="1"/>
  <c r="E89" i="1"/>
  <c r="D90" i="1"/>
  <c r="D91" i="1"/>
  <c r="D92" i="1"/>
  <c r="D93" i="1"/>
  <c r="D94" i="1"/>
  <c r="D95" i="1"/>
  <c r="D96" i="1"/>
  <c r="D97" i="1"/>
  <c r="D98" i="1"/>
  <c r="D99" i="1"/>
  <c r="D89" i="1"/>
  <c r="C90" i="1"/>
  <c r="C91" i="1"/>
  <c r="C92" i="1"/>
  <c r="C93" i="1"/>
  <c r="C94" i="1"/>
  <c r="C95" i="1"/>
  <c r="C96" i="1"/>
  <c r="C97" i="1"/>
  <c r="C98" i="1"/>
  <c r="C99" i="1"/>
  <c r="C89" i="1"/>
  <c r="I222" i="1" l="1"/>
  <c r="J222" i="1" s="1"/>
  <c r="I196" i="1"/>
  <c r="J196" i="1" s="1"/>
  <c r="I243" i="1"/>
  <c r="J243" i="1" s="1"/>
  <c r="I218" i="1"/>
  <c r="J218" i="1" s="1"/>
  <c r="I234" i="1"/>
  <c r="J234" i="1" s="1"/>
  <c r="I244" i="1"/>
  <c r="J244" i="1" s="1"/>
  <c r="G333" i="1"/>
  <c r="I333" i="1" s="1"/>
  <c r="J333" i="1" s="1"/>
  <c r="I194" i="1"/>
  <c r="J194" i="1" s="1"/>
  <c r="G287" i="1"/>
  <c r="I287" i="1" s="1"/>
  <c r="J287" i="1" s="1"/>
  <c r="I197" i="1"/>
  <c r="J197" i="1" s="1"/>
  <c r="G290" i="1"/>
  <c r="I290" i="1" s="1"/>
  <c r="J290" i="1" s="1"/>
  <c r="I201" i="1"/>
  <c r="J201" i="1" s="1"/>
  <c r="G294" i="1"/>
  <c r="I294" i="1" s="1"/>
  <c r="J294" i="1" s="1"/>
  <c r="I205" i="1"/>
  <c r="J205" i="1" s="1"/>
  <c r="G298" i="1"/>
  <c r="I298" i="1" s="1"/>
  <c r="J298" i="1" s="1"/>
  <c r="I209" i="1"/>
  <c r="J209" i="1" s="1"/>
  <c r="G302" i="1"/>
  <c r="I302" i="1" s="1"/>
  <c r="J302" i="1" s="1"/>
  <c r="I198" i="1"/>
  <c r="J198" i="1" s="1"/>
  <c r="G291" i="1"/>
  <c r="I291" i="1" s="1"/>
  <c r="J291" i="1" s="1"/>
  <c r="I202" i="1"/>
  <c r="J202" i="1" s="1"/>
  <c r="G295" i="1"/>
  <c r="I295" i="1" s="1"/>
  <c r="J295" i="1" s="1"/>
  <c r="I208" i="1"/>
  <c r="J208" i="1" s="1"/>
  <c r="G301" i="1"/>
  <c r="I301" i="1" s="1"/>
  <c r="J301" i="1" s="1"/>
  <c r="I195" i="1"/>
  <c r="J195" i="1" s="1"/>
  <c r="G288" i="1"/>
  <c r="I288" i="1" s="1"/>
  <c r="J288" i="1" s="1"/>
  <c r="I199" i="1"/>
  <c r="J199" i="1" s="1"/>
  <c r="G292" i="1"/>
  <c r="I292" i="1" s="1"/>
  <c r="J292" i="1" s="1"/>
  <c r="I203" i="1"/>
  <c r="J203" i="1" s="1"/>
  <c r="G296" i="1"/>
  <c r="I296" i="1" s="1"/>
  <c r="J296" i="1" s="1"/>
  <c r="I207" i="1"/>
  <c r="J207" i="1" s="1"/>
  <c r="G300" i="1"/>
  <c r="I300" i="1" s="1"/>
  <c r="J300" i="1" s="1"/>
  <c r="I229" i="1"/>
  <c r="J229" i="1" s="1"/>
  <c r="I200" i="1"/>
  <c r="J200" i="1" s="1"/>
  <c r="G293" i="1"/>
  <c r="I293" i="1" s="1"/>
  <c r="J293" i="1" s="1"/>
  <c r="I206" i="1"/>
  <c r="J206" i="1" s="1"/>
  <c r="G299" i="1"/>
  <c r="I299" i="1" s="1"/>
  <c r="J299" i="1" s="1"/>
  <c r="I210" i="1"/>
  <c r="J210" i="1" s="1"/>
  <c r="G303" i="1"/>
  <c r="I303" i="1" s="1"/>
  <c r="J303" i="1" s="1"/>
  <c r="I220" i="1"/>
  <c r="J220" i="1" s="1"/>
  <c r="I216" i="1"/>
  <c r="J216" i="1" s="1"/>
  <c r="I232" i="1"/>
  <c r="J232" i="1" s="1"/>
  <c r="I233" i="1"/>
  <c r="J233" i="1" s="1"/>
  <c r="I246" i="1"/>
  <c r="J246" i="1" s="1"/>
  <c r="I230" i="1"/>
  <c r="J230" i="1" s="1"/>
  <c r="I225" i="1"/>
  <c r="J225" i="1" s="1"/>
  <c r="I219" i="1"/>
  <c r="J219" i="1" s="1"/>
  <c r="I215" i="1"/>
  <c r="J215" i="1" s="1"/>
  <c r="I212" i="1"/>
  <c r="J212" i="1" s="1"/>
  <c r="I247" i="1"/>
  <c r="J247" i="1" s="1"/>
  <c r="I165" i="1"/>
  <c r="J165" i="1" s="1"/>
  <c r="G227" i="1"/>
  <c r="I227" i="1" s="1"/>
  <c r="J227" i="1" s="1"/>
  <c r="I228" i="1"/>
  <c r="J228" i="1" s="1"/>
  <c r="I221" i="1"/>
  <c r="J221" i="1" s="1"/>
  <c r="I217" i="1"/>
  <c r="J217" i="1" s="1"/>
  <c r="I213" i="1"/>
  <c r="J213" i="1" s="1"/>
  <c r="I226" i="1"/>
  <c r="J226" i="1" s="1"/>
  <c r="I245" i="1"/>
  <c r="J245" i="1" s="1"/>
  <c r="I164" i="1"/>
  <c r="H98" i="1"/>
  <c r="H96" i="1"/>
  <c r="H94" i="1"/>
  <c r="H92" i="1"/>
  <c r="H90" i="1"/>
  <c r="I155" i="1"/>
  <c r="J155" i="1" s="1"/>
  <c r="I163" i="1"/>
  <c r="J163" i="1" s="1"/>
  <c r="I161" i="1"/>
  <c r="J161" i="1" s="1"/>
  <c r="I159" i="1"/>
  <c r="J159" i="1" s="1"/>
  <c r="I157" i="1"/>
  <c r="J157" i="1" s="1"/>
  <c r="H99" i="1"/>
  <c r="H97" i="1"/>
  <c r="H95" i="1"/>
  <c r="H93" i="1"/>
  <c r="I160" i="1" s="1"/>
  <c r="J160" i="1" s="1"/>
  <c r="H91" i="1"/>
  <c r="I158" i="1" s="1"/>
  <c r="J158" i="1" s="1"/>
  <c r="H114" i="1"/>
  <c r="H112" i="1"/>
  <c r="H110" i="1"/>
  <c r="H108" i="1"/>
  <c r="H106" i="1"/>
  <c r="H104" i="1"/>
  <c r="H113" i="1"/>
  <c r="H111" i="1"/>
  <c r="I111" i="1" s="1"/>
  <c r="J111" i="1" s="1"/>
  <c r="H109" i="1"/>
  <c r="H107" i="1"/>
  <c r="H105" i="1"/>
  <c r="I105" i="1" s="1"/>
  <c r="J105" i="1" s="1"/>
  <c r="H89" i="1"/>
  <c r="I156" i="1" s="1"/>
  <c r="J156" i="1" s="1"/>
  <c r="A117" i="1"/>
  <c r="A118" i="1"/>
  <c r="A119" i="1"/>
  <c r="A120" i="1"/>
  <c r="A116" i="1"/>
  <c r="A105" i="1"/>
  <c r="A106" i="1"/>
  <c r="A107" i="1"/>
  <c r="A108" i="1"/>
  <c r="A109" i="1"/>
  <c r="A110" i="1"/>
  <c r="A111" i="1"/>
  <c r="A112" i="1"/>
  <c r="A113" i="1"/>
  <c r="A114" i="1"/>
  <c r="A104" i="1"/>
  <c r="A90" i="1"/>
  <c r="A92" i="1"/>
  <c r="A93" i="1"/>
  <c r="A94" i="1"/>
  <c r="A95" i="1"/>
  <c r="A96" i="1"/>
  <c r="A97" i="1"/>
  <c r="A98" i="1"/>
  <c r="A99" i="1"/>
  <c r="A89" i="1"/>
  <c r="H124" i="1"/>
  <c r="H123" i="1"/>
  <c r="H122" i="1"/>
  <c r="H120" i="1"/>
  <c r="H119" i="1"/>
  <c r="H118" i="1"/>
  <c r="H117" i="1"/>
  <c r="H116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71" i="1"/>
  <c r="H87" i="1"/>
  <c r="H86" i="1"/>
  <c r="H85" i="1"/>
  <c r="H84" i="1"/>
  <c r="H83" i="1"/>
  <c r="I83" i="1" s="1"/>
  <c r="J83" i="1" s="1"/>
  <c r="H82" i="1"/>
  <c r="I82" i="1" s="1"/>
  <c r="J82" i="1" s="1"/>
  <c r="H81" i="1"/>
  <c r="I81" i="1" s="1"/>
  <c r="J81" i="1" s="1"/>
  <c r="H80" i="1"/>
  <c r="I80" i="1" s="1"/>
  <c r="J80" i="1" s="1"/>
  <c r="H79" i="1"/>
  <c r="I79" i="1" s="1"/>
  <c r="J79" i="1" s="1"/>
  <c r="H78" i="1"/>
  <c r="I78" i="1" s="1"/>
  <c r="J78" i="1" s="1"/>
  <c r="H77" i="1"/>
  <c r="I77" i="1" s="1"/>
  <c r="J77" i="1" s="1"/>
  <c r="H76" i="1"/>
  <c r="I76" i="1" s="1"/>
  <c r="J76" i="1" s="1"/>
  <c r="H75" i="1"/>
  <c r="I75" i="1" s="1"/>
  <c r="J75" i="1" s="1"/>
  <c r="H74" i="1"/>
  <c r="I74" i="1" s="1"/>
  <c r="J74" i="1" s="1"/>
  <c r="H73" i="1"/>
  <c r="I73" i="1" s="1"/>
  <c r="J73" i="1" s="1"/>
  <c r="H72" i="1"/>
  <c r="I72" i="1" s="1"/>
  <c r="J72" i="1" s="1"/>
  <c r="H71" i="1"/>
  <c r="I71" i="1" s="1"/>
  <c r="J71" i="1" s="1"/>
  <c r="H34" i="1"/>
  <c r="G98" i="1" s="1"/>
  <c r="H38" i="1"/>
  <c r="H37" i="1"/>
  <c r="I37" i="1" s="1"/>
  <c r="J37" i="1" s="1"/>
  <c r="H44" i="1"/>
  <c r="H43" i="1"/>
  <c r="H49" i="1"/>
  <c r="H61" i="1"/>
  <c r="H62" i="1"/>
  <c r="H60" i="1"/>
  <c r="H55" i="1"/>
  <c r="H56" i="1"/>
  <c r="H57" i="1"/>
  <c r="H58" i="1"/>
  <c r="H54" i="1"/>
  <c r="H41" i="1"/>
  <c r="H42" i="1"/>
  <c r="I43" i="1"/>
  <c r="J43" i="1" s="1"/>
  <c r="H45" i="1"/>
  <c r="G113" i="1" s="1"/>
  <c r="H46" i="1"/>
  <c r="G114" i="1" s="1"/>
  <c r="H47" i="1"/>
  <c r="G108" i="1" s="1"/>
  <c r="H48" i="1"/>
  <c r="G109" i="1" s="1"/>
  <c r="I52" i="1"/>
  <c r="J52" i="1" s="1"/>
  <c r="H40" i="1"/>
  <c r="I38" i="1"/>
  <c r="J38" i="1" s="1"/>
  <c r="H26" i="1"/>
  <c r="H27" i="1"/>
  <c r="H28" i="1"/>
  <c r="H29" i="1"/>
  <c r="H30" i="1"/>
  <c r="H31" i="1"/>
  <c r="H32" i="1"/>
  <c r="H33" i="1"/>
  <c r="I34" i="1"/>
  <c r="J34" i="1" s="1"/>
  <c r="H35" i="1"/>
  <c r="H36" i="1"/>
  <c r="I36" i="1" s="1"/>
  <c r="H25" i="1"/>
  <c r="H8" i="1"/>
  <c r="I8" i="1" s="1"/>
  <c r="J8" i="1" s="1"/>
  <c r="H9" i="1"/>
  <c r="I9" i="1" s="1"/>
  <c r="J9" i="1" s="1"/>
  <c r="H10" i="1"/>
  <c r="I10" i="1" s="1"/>
  <c r="J10" i="1" s="1"/>
  <c r="H11" i="1"/>
  <c r="I11" i="1" s="1"/>
  <c r="J11" i="1" s="1"/>
  <c r="H12" i="1"/>
  <c r="I12" i="1" s="1"/>
  <c r="J12" i="1" s="1"/>
  <c r="H13" i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0" i="1"/>
  <c r="I20" i="1" s="1"/>
  <c r="J20" i="1" s="1"/>
  <c r="H21" i="1"/>
  <c r="I21" i="1" s="1"/>
  <c r="J21" i="1" s="1"/>
  <c r="H22" i="1"/>
  <c r="I22" i="1" s="1"/>
  <c r="J22" i="1" s="1"/>
  <c r="H23" i="1"/>
  <c r="I23" i="1" s="1"/>
  <c r="J23" i="1" s="1"/>
  <c r="H7" i="1"/>
  <c r="I7" i="1" s="1"/>
  <c r="J7" i="1" s="1"/>
  <c r="I98" i="1" l="1"/>
  <c r="J98" i="1" s="1"/>
  <c r="I35" i="1"/>
  <c r="J35" i="1" s="1"/>
  <c r="G99" i="1"/>
  <c r="I99" i="1" s="1"/>
  <c r="J99" i="1" s="1"/>
  <c r="I31" i="1"/>
  <c r="J31" i="1" s="1"/>
  <c r="G95" i="1"/>
  <c r="I95" i="1" s="1"/>
  <c r="J95" i="1" s="1"/>
  <c r="I27" i="1"/>
  <c r="J27" i="1" s="1"/>
  <c r="G91" i="1"/>
  <c r="I91" i="1" s="1"/>
  <c r="J91" i="1" s="1"/>
  <c r="I42" i="1"/>
  <c r="J42" i="1" s="1"/>
  <c r="G107" i="1"/>
  <c r="I107" i="1" s="1"/>
  <c r="J107" i="1" s="1"/>
  <c r="I57" i="1"/>
  <c r="J57" i="1" s="1"/>
  <c r="G119" i="1"/>
  <c r="I62" i="1"/>
  <c r="J62" i="1" s="1"/>
  <c r="G124" i="1"/>
  <c r="I124" i="1" s="1"/>
  <c r="J124" i="1" s="1"/>
  <c r="I87" i="1"/>
  <c r="J87" i="1" s="1"/>
  <c r="I154" i="1"/>
  <c r="J154" i="1" s="1"/>
  <c r="I178" i="1"/>
  <c r="J178" i="1" s="1"/>
  <c r="I119" i="1"/>
  <c r="J119" i="1" s="1"/>
  <c r="I180" i="1"/>
  <c r="J180" i="1" s="1"/>
  <c r="G183" i="1"/>
  <c r="I183" i="1" s="1"/>
  <c r="J183" i="1" s="1"/>
  <c r="G185" i="1"/>
  <c r="I185" i="1" s="1"/>
  <c r="J185" i="1" s="1"/>
  <c r="I32" i="1"/>
  <c r="J32" i="1" s="1"/>
  <c r="G96" i="1"/>
  <c r="I96" i="1" s="1"/>
  <c r="J96" i="1" s="1"/>
  <c r="I30" i="1"/>
  <c r="J30" i="1" s="1"/>
  <c r="G94" i="1"/>
  <c r="I94" i="1" s="1"/>
  <c r="J94" i="1" s="1"/>
  <c r="I28" i="1"/>
  <c r="J28" i="1" s="1"/>
  <c r="G92" i="1"/>
  <c r="I92" i="1" s="1"/>
  <c r="J92" i="1" s="1"/>
  <c r="I26" i="1"/>
  <c r="J26" i="1" s="1"/>
  <c r="G90" i="1"/>
  <c r="I90" i="1" s="1"/>
  <c r="J90" i="1" s="1"/>
  <c r="I40" i="1"/>
  <c r="J40" i="1" s="1"/>
  <c r="G104" i="1"/>
  <c r="I104" i="1" s="1"/>
  <c r="J104" i="1" s="1"/>
  <c r="I41" i="1"/>
  <c r="J41" i="1" s="1"/>
  <c r="G106" i="1"/>
  <c r="I106" i="1" s="1"/>
  <c r="J106" i="1" s="1"/>
  <c r="I58" i="1"/>
  <c r="J58" i="1" s="1"/>
  <c r="G120" i="1"/>
  <c r="I56" i="1"/>
  <c r="J56" i="1" s="1"/>
  <c r="G118" i="1"/>
  <c r="I60" i="1"/>
  <c r="J60" i="1" s="1"/>
  <c r="G122" i="1"/>
  <c r="I122" i="1" s="1"/>
  <c r="J122" i="1" s="1"/>
  <c r="I61" i="1"/>
  <c r="J61" i="1" s="1"/>
  <c r="G123" i="1"/>
  <c r="I84" i="1"/>
  <c r="J84" i="1" s="1"/>
  <c r="I151" i="1"/>
  <c r="J151" i="1" s="1"/>
  <c r="I86" i="1"/>
  <c r="J86" i="1" s="1"/>
  <c r="I153" i="1"/>
  <c r="J153" i="1" s="1"/>
  <c r="I177" i="1"/>
  <c r="J177" i="1" s="1"/>
  <c r="I118" i="1"/>
  <c r="J118" i="1" s="1"/>
  <c r="I179" i="1"/>
  <c r="J179" i="1" s="1"/>
  <c r="I120" i="1"/>
  <c r="J120" i="1" s="1"/>
  <c r="I181" i="1"/>
  <c r="J181" i="1" s="1"/>
  <c r="I123" i="1"/>
  <c r="J123" i="1" s="1"/>
  <c r="G184" i="1"/>
  <c r="I184" i="1" s="1"/>
  <c r="J184" i="1" s="1"/>
  <c r="I109" i="1"/>
  <c r="J109" i="1" s="1"/>
  <c r="I167" i="1"/>
  <c r="J167" i="1" s="1"/>
  <c r="I113" i="1"/>
  <c r="J113" i="1" s="1"/>
  <c r="I170" i="1"/>
  <c r="J170" i="1" s="1"/>
  <c r="I110" i="1"/>
  <c r="J110" i="1" s="1"/>
  <c r="I168" i="1"/>
  <c r="J168" i="1" s="1"/>
  <c r="I114" i="1"/>
  <c r="J114" i="1" s="1"/>
  <c r="I25" i="1"/>
  <c r="J25" i="1" s="1"/>
  <c r="G89" i="1"/>
  <c r="I89" i="1" s="1"/>
  <c r="J89" i="1" s="1"/>
  <c r="I33" i="1"/>
  <c r="J33" i="1" s="1"/>
  <c r="G97" i="1"/>
  <c r="I97" i="1" s="1"/>
  <c r="J97" i="1" s="1"/>
  <c r="I29" i="1"/>
  <c r="J29" i="1" s="1"/>
  <c r="G93" i="1"/>
  <c r="I93" i="1" s="1"/>
  <c r="J93" i="1" s="1"/>
  <c r="I54" i="1"/>
  <c r="J54" i="1" s="1"/>
  <c r="G116" i="1"/>
  <c r="I116" i="1" s="1"/>
  <c r="J116" i="1" s="1"/>
  <c r="I55" i="1"/>
  <c r="J55" i="1" s="1"/>
  <c r="G117" i="1"/>
  <c r="I117" i="1" s="1"/>
  <c r="J117" i="1" s="1"/>
  <c r="I85" i="1"/>
  <c r="J85" i="1" s="1"/>
  <c r="I152" i="1"/>
  <c r="J152" i="1" s="1"/>
  <c r="I166" i="1"/>
  <c r="J166" i="1" s="1"/>
  <c r="I108" i="1"/>
  <c r="J108" i="1" s="1"/>
  <c r="I112" i="1"/>
  <c r="J112" i="1" s="1"/>
  <c r="I169" i="1"/>
  <c r="J169" i="1" s="1"/>
  <c r="F305" i="1" l="1"/>
  <c r="D305" i="1" l="1"/>
  <c r="C317" i="1"/>
  <c r="H317" i="1" s="1"/>
  <c r="E305" i="1"/>
  <c r="I317" i="1" l="1"/>
  <c r="J317" i="1" s="1"/>
  <c r="G382" i="1"/>
  <c r="I382" i="1" s="1"/>
  <c r="J382" i="1" s="1"/>
  <c r="D332" i="1"/>
  <c r="E332" i="1"/>
  <c r="F332" i="1"/>
  <c r="C332" i="1"/>
  <c r="C305" i="1"/>
  <c r="H305" i="1" s="1"/>
  <c r="H332" i="1" l="1"/>
  <c r="I305" i="1"/>
  <c r="J305" i="1" s="1"/>
  <c r="G368" i="1"/>
  <c r="I368" i="1" s="1"/>
  <c r="J368" i="1" s="1"/>
  <c r="I332" i="1" l="1"/>
  <c r="J332" i="1" s="1"/>
  <c r="G398" i="1"/>
  <c r="I398" i="1" s="1"/>
  <c r="J398" i="1" s="1"/>
  <c r="A1093" i="1" l="1"/>
  <c r="D645" i="1" l="1"/>
  <c r="F645" i="1"/>
  <c r="C541" i="1"/>
  <c r="H541" i="1" s="1"/>
  <c r="I541" i="1" s="1"/>
  <c r="J541" i="1" s="1"/>
  <c r="E645" i="1"/>
  <c r="C645" i="1"/>
  <c r="H645" i="1" s="1"/>
  <c r="I645" i="1" s="1"/>
  <c r="J645" i="1" s="1"/>
  <c r="E955" i="1" l="1"/>
  <c r="F955" i="1"/>
  <c r="D955" i="1"/>
  <c r="C955" i="1"/>
  <c r="H955" i="1" l="1"/>
  <c r="G1059" i="1" s="1"/>
  <c r="I1059" i="1" s="1"/>
  <c r="J1059" i="1" s="1"/>
  <c r="I955" i="1" l="1"/>
  <c r="J955" i="1" s="1"/>
</calcChain>
</file>

<file path=xl/connections.xml><?xml version="1.0" encoding="utf-8"?>
<connections xmlns="http://schemas.openxmlformats.org/spreadsheetml/2006/main">
  <connection id="1" sourceFile="D:\Mes documents\BRQ\BRQ\BRQ2015.xlsx" keepAlive="1" name="BRQ2015" type="5" refreshedVersion="3" background="1" saveData="1">
    <dbPr connection="Provider=Microsoft.ACE.OLEDB.12.0;User ID=Admin;Data Source=D:\Mes documents\BRQ\BRQ\BRQ2015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الشهري$" commandType="3"/>
  </connection>
</connections>
</file>

<file path=xl/sharedStrings.xml><?xml version="1.0" encoding="utf-8"?>
<sst xmlns="http://schemas.openxmlformats.org/spreadsheetml/2006/main" count="3584" uniqueCount="338">
  <si>
    <t>المــــواد الغـذائيــــة</t>
  </si>
  <si>
    <t>المواد</t>
  </si>
  <si>
    <t>الأسبوع الأول</t>
  </si>
  <si>
    <t>الأسبوع الثاني</t>
  </si>
  <si>
    <t>الأسبوع الثالث</t>
  </si>
  <si>
    <t>الأسبوع الرابع</t>
  </si>
  <si>
    <t>الشهر السابق</t>
  </si>
  <si>
    <t>تجزئة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</si>
  <si>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</si>
  <si>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</si>
  <si>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</si>
  <si>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</si>
  <si>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</si>
  <si>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الاطفال-الصحة-</t>
  </si>
  <si>
    <t>مسحـوق حليــب للكبـار(gloria)</t>
  </si>
  <si>
    <t>بـــــن</t>
  </si>
  <si>
    <t>شاي -الخيمة- 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</si>
  <si>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</si>
  <si>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</si>
  <si>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</si>
  <si>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</si>
  <si>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</si>
  <si>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</si>
  <si>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</si>
  <si>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 xml:space="preserve">طماطم مصبـرة مستوردة </t>
  </si>
  <si>
    <t>بطاطا</t>
  </si>
  <si>
    <t>طماطم طازجــة</t>
  </si>
  <si>
    <t>بصل اخضر</t>
  </si>
  <si>
    <t>خس</t>
  </si>
  <si>
    <t xml:space="preserve">قرعة </t>
  </si>
  <si>
    <t>جزر</t>
  </si>
  <si>
    <t>فلفل حلو</t>
  </si>
  <si>
    <t>فلفل حار</t>
  </si>
  <si>
    <t>شمـنــدر</t>
  </si>
  <si>
    <t>ثوم مستورد</t>
  </si>
  <si>
    <t xml:space="preserve">ثــــوم محلي </t>
  </si>
  <si>
    <t>فاصوليا خضراء</t>
  </si>
  <si>
    <t>خيار</t>
  </si>
  <si>
    <t>ليمون</t>
  </si>
  <si>
    <t>تمــور</t>
  </si>
  <si>
    <t>تفاح مستورد</t>
  </si>
  <si>
    <t>مـــوز</t>
  </si>
  <si>
    <t>فراولة</t>
  </si>
  <si>
    <t>زعرور</t>
  </si>
  <si>
    <t xml:space="preserve">بطيخ أحمر </t>
  </si>
  <si>
    <t>بطيخ أصفر</t>
  </si>
  <si>
    <t>مشمش</t>
  </si>
  <si>
    <t>خوخ</t>
  </si>
  <si>
    <t>كرز</t>
  </si>
  <si>
    <t>برقوق</t>
  </si>
  <si>
    <t>إجاص</t>
  </si>
  <si>
    <t>برتقال</t>
  </si>
  <si>
    <t>لحم غنم محلي</t>
  </si>
  <si>
    <t>لحم بقر محلي</t>
  </si>
  <si>
    <t>لحم بقر مجمد مستورد</t>
  </si>
  <si>
    <t>لحم دجـاج (مفرغ)</t>
  </si>
  <si>
    <t>بيض</t>
  </si>
  <si>
    <t>الوحدة</t>
  </si>
  <si>
    <t>العدلات المسجلة خلا ل أسابيع الشهر</t>
  </si>
  <si>
    <t xml:space="preserve">متوسط الأسعار الشهرية </t>
  </si>
  <si>
    <t xml:space="preserve">تغيرات و تطورات الأسعار </t>
  </si>
  <si>
    <t>(دج)</t>
  </si>
  <si>
    <t xml:space="preserve">%النسبة </t>
  </si>
  <si>
    <t xml:space="preserve">1- مواد غذائية </t>
  </si>
  <si>
    <t>الشهر المعني</t>
  </si>
  <si>
    <t xml:space="preserve">2- الخضر الطازجة </t>
  </si>
  <si>
    <t>كلغ</t>
  </si>
  <si>
    <t>500 غ</t>
  </si>
  <si>
    <t>5 لتر</t>
  </si>
  <si>
    <t>3-  الفواكــــه المـوسميــة</t>
  </si>
  <si>
    <t>5- مواد البناء</t>
  </si>
  <si>
    <t>الإسمنت الرمادي</t>
  </si>
  <si>
    <t>حديد الخرسانة</t>
  </si>
  <si>
    <t xml:space="preserve">الخشب </t>
  </si>
  <si>
    <t>50 كلغ</t>
  </si>
  <si>
    <t>قنطار</t>
  </si>
  <si>
    <t>الوحدة (04م)</t>
  </si>
  <si>
    <t>/</t>
  </si>
  <si>
    <t>تغيرات الأسعار في بعض المواد خلال شهر جوان 2015</t>
  </si>
  <si>
    <t>الأسعار</t>
  </si>
  <si>
    <t>جدول يبين تطورات الأسعار الشهرية لشهر جوان 2015</t>
  </si>
  <si>
    <t>4- اللحــــوم الحمراء ، البيضاء و البيــــض</t>
  </si>
  <si>
    <t xml:space="preserve">صفيحة 30 بيضة </t>
  </si>
  <si>
    <t>جدول يبين تطورات الأسعار الشهرية لشهر جويلية 2015</t>
  </si>
  <si>
    <t>الشهري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</si>
  <si>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</si>
  <si>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</si>
  <si>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</si>
  <si>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</si>
  <si>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</si>
  <si>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</si>
  <si>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</si>
  <si>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</si>
  <si>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</si>
  <si>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</si>
  <si>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</si>
  <si>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</si>
  <si>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</si>
  <si>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</si>
  <si>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</si>
  <si>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</si>
  <si>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</si>
  <si>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</si>
  <si>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</si>
  <si>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</si>
  <si>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</si>
  <si>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 xml:space="preserve"> كشف الأسعار الشهري لشهر جوان 2015 </t>
  </si>
  <si>
    <t xml:space="preserve"> الفواكــــه المـوسميــة</t>
  </si>
  <si>
    <t>اللحــــوم و البيــــض</t>
  </si>
  <si>
    <t>لحم غنم مجمد مستورد</t>
  </si>
  <si>
    <t>ديـك رومـي</t>
  </si>
  <si>
    <t xml:space="preserve"> كشف الأسعار الشهري لشهر جويلية 2015 </t>
  </si>
  <si>
    <t xml:space="preserve">فرينة الأطفال -بليدينا-
</t>
  </si>
  <si>
    <t xml:space="preserve">تفاح محلي </t>
  </si>
  <si>
    <t>2- الخضر الطازجة</t>
  </si>
  <si>
    <t xml:space="preserve"> كشف الأسعار الشهري لشهر أوت 2015 </t>
  </si>
  <si>
    <t>نسبة التغير</t>
  </si>
  <si>
    <t>جملة</t>
  </si>
  <si>
    <t xml:space="preserve">بصل </t>
  </si>
  <si>
    <t xml:space="preserve">عنب </t>
  </si>
  <si>
    <t>تين</t>
  </si>
  <si>
    <t xml:space="preserve"> كشف الأسعار الشهري لشهر سبتمبر 2015 </t>
  </si>
  <si>
    <t>جدول يبين تطورات الأسعار الشهرية لشهر أوت 2015</t>
  </si>
  <si>
    <t>المعدلات المسجلة خلا ل أسابيع الشهر</t>
  </si>
  <si>
    <t>900</t>
  </si>
  <si>
    <t>50,94</t>
  </si>
  <si>
    <t>60,94</t>
  </si>
  <si>
    <t>46,77</t>
  </si>
  <si>
    <t>56,77</t>
  </si>
  <si>
    <t>80</t>
  </si>
  <si>
    <t>100</t>
  </si>
  <si>
    <t>50</t>
  </si>
  <si>
    <t>63,75</t>
  </si>
  <si>
    <t>67,08</t>
  </si>
  <si>
    <t>80,21</t>
  </si>
  <si>
    <t>47,5</t>
  </si>
  <si>
    <t>56,88</t>
  </si>
  <si>
    <t>73,44</t>
  </si>
  <si>
    <t>91,56</t>
  </si>
  <si>
    <t>68,13</t>
  </si>
  <si>
    <t>65,63</t>
  </si>
  <si>
    <t>48,75</t>
  </si>
  <si>
    <t>58,75</t>
  </si>
  <si>
    <t>124,69</t>
  </si>
  <si>
    <t>144,69</t>
  </si>
  <si>
    <t>73,13</t>
  </si>
  <si>
    <t>89,38</t>
  </si>
  <si>
    <t>110</t>
  </si>
  <si>
    <t>133,13</t>
  </si>
  <si>
    <t>450</t>
  </si>
  <si>
    <t>500</t>
  </si>
  <si>
    <t>192,5</t>
  </si>
  <si>
    <t>218,75</t>
  </si>
  <si>
    <t>167,5</t>
  </si>
  <si>
    <t>180</t>
  </si>
  <si>
    <t>154,38</t>
  </si>
  <si>
    <t>174,38</t>
  </si>
  <si>
    <t>118,44</t>
  </si>
  <si>
    <t>138,44</t>
  </si>
  <si>
    <t>1200</t>
  </si>
  <si>
    <t>1300</t>
  </si>
  <si>
    <t>1100</t>
  </si>
  <si>
    <t>238,44</t>
  </si>
  <si>
    <t>268,44</t>
  </si>
  <si>
    <t>292,5</t>
  </si>
  <si>
    <t>322,5</t>
  </si>
  <si>
    <t>251,88</t>
  </si>
  <si>
    <t>271,88</t>
  </si>
  <si>
    <t>المعدل</t>
  </si>
  <si>
    <t>850</t>
  </si>
  <si>
    <t>925</t>
  </si>
  <si>
    <t>1000</t>
  </si>
  <si>
    <t>45</t>
  </si>
  <si>
    <t>60</t>
  </si>
  <si>
    <t>77</t>
  </si>
  <si>
    <t>85</t>
  </si>
  <si>
    <t>200</t>
  </si>
  <si>
    <t>340</t>
  </si>
  <si>
    <t>360</t>
  </si>
  <si>
    <t>380</t>
  </si>
  <si>
    <t>600</t>
  </si>
  <si>
    <t>370</t>
  </si>
  <si>
    <t>400</t>
  </si>
  <si>
    <t>157</t>
  </si>
  <si>
    <t>177</t>
  </si>
  <si>
    <t>560</t>
  </si>
  <si>
    <t>580</t>
  </si>
  <si>
    <t>120</t>
  </si>
  <si>
    <t>160</t>
  </si>
  <si>
    <t>150</t>
  </si>
  <si>
    <t>70</t>
  </si>
  <si>
    <t>33,541666667</t>
  </si>
  <si>
    <t>43,541666667</t>
  </si>
  <si>
    <t>37,291666667</t>
  </si>
  <si>
    <t>47,291666667</t>
  </si>
  <si>
    <t>37,916666667</t>
  </si>
  <si>
    <t>47,916666667</t>
  </si>
  <si>
    <t>55</t>
  </si>
  <si>
    <t>66,666666667</t>
  </si>
  <si>
    <t>51,25</t>
  </si>
  <si>
    <t>61,875</t>
  </si>
  <si>
    <t>53,333333333</t>
  </si>
  <si>
    <t>70,833333333</t>
  </si>
  <si>
    <t>62,916666667</t>
  </si>
  <si>
    <t>77,083333333</t>
  </si>
  <si>
    <t>114,16666667</t>
  </si>
  <si>
    <t>136,25</t>
  </si>
  <si>
    <t>43,333333333</t>
  </si>
  <si>
    <t>53,75</t>
  </si>
  <si>
    <t>308,33333333</t>
  </si>
  <si>
    <t>358,33333333</t>
  </si>
  <si>
    <t>425</t>
  </si>
  <si>
    <t>475</t>
  </si>
  <si>
    <t>87,5</t>
  </si>
  <si>
    <t>191,25</t>
  </si>
  <si>
    <t>221,25</t>
  </si>
  <si>
    <t>159,16666667</t>
  </si>
  <si>
    <t>89,583333333</t>
  </si>
  <si>
    <t>109,58333333</t>
  </si>
  <si>
    <t>155,83333333</t>
  </si>
  <si>
    <t>182,5</t>
  </si>
  <si>
    <t>22,5</t>
  </si>
  <si>
    <t>32,5</t>
  </si>
  <si>
    <t>42,083333333</t>
  </si>
  <si>
    <t>52,083333333</t>
  </si>
  <si>
    <t>105</t>
  </si>
  <si>
    <t>650</t>
  </si>
  <si>
    <t>780</t>
  </si>
  <si>
    <t>550</t>
  </si>
  <si>
    <t>286,66666667</t>
  </si>
  <si>
    <t>313,33333333</t>
  </si>
  <si>
    <t>185</t>
  </si>
  <si>
    <t>205</t>
  </si>
  <si>
    <t>بصل</t>
  </si>
  <si>
    <t xml:space="preserve">الأسعار </t>
  </si>
  <si>
    <t>تغيرات الأسعار لبعض المواد خلال شهر جويلية 2015</t>
  </si>
  <si>
    <t>تغيرات الأسعار لبعض المواد خلال شهر أوت 2015</t>
  </si>
  <si>
    <t>جدول يبين تطورات الأسعار الشهرية لشهر سبتمبر 2015</t>
  </si>
  <si>
    <t>81,666666667</t>
  </si>
  <si>
    <t>87,916666667</t>
  </si>
  <si>
    <t>166,25</t>
  </si>
  <si>
    <t>147,08333333</t>
  </si>
  <si>
    <t>177,08333333</t>
  </si>
  <si>
    <t>42,041666667</t>
  </si>
  <si>
    <t>52,041666667</t>
  </si>
  <si>
    <t>57,083333333</t>
  </si>
  <si>
    <t>69,833333333</t>
  </si>
  <si>
    <t>40,208333333</t>
  </si>
  <si>
    <t>50,208333333</t>
  </si>
  <si>
    <t>96,666666667</t>
  </si>
  <si>
    <t>116,25</t>
  </si>
  <si>
    <t>157,75</t>
  </si>
  <si>
    <t>177,75</t>
  </si>
  <si>
    <t>67,416666667</t>
  </si>
  <si>
    <t>80,5</t>
  </si>
  <si>
    <t>84</t>
  </si>
  <si>
    <t>114,33333333</t>
  </si>
  <si>
    <t>134,33333333</t>
  </si>
  <si>
    <t>362,91666667</t>
  </si>
  <si>
    <t>412,91666667</t>
  </si>
  <si>
    <t>باذنجان</t>
  </si>
  <si>
    <t>62</t>
  </si>
  <si>
    <t>73</t>
  </si>
  <si>
    <t>دقلة</t>
  </si>
  <si>
    <t>389,58333333</t>
  </si>
  <si>
    <t>439,58333333</t>
  </si>
  <si>
    <t>104,16666667</t>
  </si>
  <si>
    <t>124,16666667</t>
  </si>
  <si>
    <t>220</t>
  </si>
  <si>
    <t>250</t>
  </si>
  <si>
    <t>154,75</t>
  </si>
  <si>
    <t>174,75</t>
  </si>
  <si>
    <t>109,16666667</t>
  </si>
  <si>
    <t>129,16666667</t>
  </si>
  <si>
    <t>96,5</t>
  </si>
  <si>
    <t>118,41666667</t>
  </si>
  <si>
    <t>20</t>
  </si>
  <si>
    <t>30</t>
  </si>
  <si>
    <t>106,08333333</t>
  </si>
  <si>
    <t>126,08333333</t>
  </si>
  <si>
    <t>305,41666667</t>
  </si>
  <si>
    <t>335,41666667</t>
  </si>
  <si>
    <t>223,75</t>
  </si>
  <si>
    <t>243,75</t>
  </si>
  <si>
    <t xml:space="preserve">جملة </t>
  </si>
  <si>
    <t>تغيرات الأسعار لبعض المواد خلال شهر سبتمبر 2015</t>
  </si>
  <si>
    <t>جدول يبين تطورات الأسعار الشهرية لشهر اكتوبر 2015</t>
  </si>
  <si>
    <t>رمان</t>
  </si>
  <si>
    <t>تغيرات الأسعار لبعض المواد خلال شهر أكتوبر 2015</t>
  </si>
  <si>
    <t>جدول يبين تطورات الأسعار الشهرية لشهر نوفمبر 2015</t>
  </si>
  <si>
    <t>فرينة الاطفال-بليدينا-</t>
  </si>
  <si>
    <t>بصل جاف</t>
  </si>
  <si>
    <t>اليوسفي</t>
  </si>
  <si>
    <t>المعدلات المسجلة خلال أسابيع الشهر</t>
  </si>
  <si>
    <t>تغيرات الأسعار لبعض المواد خلال شهر نوفمبر 2015</t>
  </si>
  <si>
    <t>الأسعــــــــــــــــــــــــــــــــــــار</t>
  </si>
  <si>
    <t>جدول يبين تطورات الأسعار الشهرية لشهر جانفي 2016</t>
  </si>
  <si>
    <t>تغيرات الأسعار لبعض المواد خلال شهر جانفي 2016</t>
  </si>
  <si>
    <t xml:space="preserve"> </t>
  </si>
  <si>
    <t>جدول يبين تطورات الأسعار الشهرية لشهر فيفري 2016</t>
  </si>
  <si>
    <t>تغيرات الأسعار لبعض المواد خلال شهر فيفري 2016</t>
  </si>
  <si>
    <t>جدول يبين تطورات الأسعار الشهرية لشهر مارس 2016</t>
  </si>
  <si>
    <t>تغيرات الأسعار لبعض المواد خلال شهر مارس 2016</t>
  </si>
  <si>
    <t>جدول يبين تطورات الأسعار الشهرية لشهر افريل 2016</t>
  </si>
  <si>
    <t>تغيرات الأسعار لبعض المواد خلال شهر افريل 2016</t>
  </si>
  <si>
    <t>تغيرات الأسعار لبعض المواد خلال شهر ماي 2016</t>
  </si>
  <si>
    <t>فول</t>
  </si>
  <si>
    <t>بطيخ احمر</t>
  </si>
  <si>
    <t>شاي سفينة الصحراء125غ</t>
  </si>
  <si>
    <t>مسحوق حليب الكبارgloria</t>
  </si>
  <si>
    <t>طماطم مصبرة</t>
  </si>
  <si>
    <t>جدول يبين تطورات الأسعار الشهرية لشهر مــاي 2016</t>
  </si>
  <si>
    <t>جدول يبين تطورات الأسعار الشهرية لشهر جــوان 2016</t>
  </si>
  <si>
    <t>بطيخ اصفر</t>
  </si>
  <si>
    <t xml:space="preserve">خوخ </t>
  </si>
  <si>
    <t>طماطم مصبرة-cab-</t>
  </si>
  <si>
    <t>تغيرات الأسعار لبعض المواد خلال شهر جوان 2016</t>
  </si>
  <si>
    <t>جدول يبين تطورات الأسعار الشهرية لشهر جويلية 2016</t>
  </si>
  <si>
    <t>تغيرات الأسعار لبعض المواد خلال شهر جويلية 2016</t>
  </si>
  <si>
    <t>جدول يبين تطورات الأسعار الشهرية لشهر أوت 2016</t>
  </si>
  <si>
    <t>عنب</t>
  </si>
  <si>
    <t>جدول يبين تطورات الأسعار الشهرية لشهر سبتمبر 2016</t>
  </si>
  <si>
    <t>تفاح محلي</t>
  </si>
  <si>
    <t>تغيرات الأسعار لبعض المواد خلال شهر سبتمبر 2016</t>
  </si>
  <si>
    <t>جدول يبين تطورات الأسعار الشهرية لشهر أكتوبر 2016</t>
  </si>
  <si>
    <t xml:space="preserve">المــــواد </t>
  </si>
  <si>
    <t>تغيرات الأسعار لبعض المواد خلال شهر اكتوبر 2016</t>
  </si>
  <si>
    <t>جدول يبين تطورات الأسعار الشهرية لشهر نوفمبر 2016</t>
  </si>
  <si>
    <t>يوسفية</t>
  </si>
  <si>
    <t>تغيرات الأسعار لبعض المواد خلال شهر نوفمبر 2016</t>
  </si>
  <si>
    <t>جدول يبين تطورات الأسعار الشهرية لشهر ديسمبر 2016</t>
  </si>
  <si>
    <t>تغيرات الأسعار لبعض المواد خلال شهر ديسمبر 2016</t>
  </si>
  <si>
    <t>جدول يبين تطورات الأسعار الشهرية لشهر جانفي 2017</t>
  </si>
  <si>
    <t>50كلغ</t>
  </si>
  <si>
    <t>تغيرات الأسعار لبعض المواد خلال شهر جانفي 2017</t>
  </si>
  <si>
    <t>الاسعــــــــــــــــار</t>
  </si>
  <si>
    <t>جدول يبين تطورات الأسعار الشهرية لشهر فيفري 2017</t>
  </si>
  <si>
    <t>تغيرات الأسعار لبعض المواد خلال شهر فيفري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</si>
</sst>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00"/>
  </numFmts>
  <fonts count="3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5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3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35">
    <xf numFmtId="0" fontId="0" fillId="0" borderId="0" xfId="0"/>
    <xf numFmtId="2" fontId="13" fillId="0" borderId="1" xfId="1" applyNumberFormat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165" fontId="16" fillId="2" borderId="1" xfId="1" applyNumberFormat="1" applyFont="1" applyFill="1" applyBorder="1" applyAlignment="1">
      <alignment horizontal="center" vertical="center" readingOrder="2"/>
    </xf>
    <xf numFmtId="0" fontId="14" fillId="0" borderId="0" xfId="1" applyFont="1" applyBorder="1" applyAlignment="1">
      <alignment vertical="center" readingOrder="2"/>
    </xf>
    <xf numFmtId="2" fontId="16" fillId="2" borderId="1" xfId="1" applyNumberFormat="1" applyFont="1" applyFill="1" applyBorder="1" applyAlignment="1">
      <alignment horizontal="center" vertical="center" readingOrder="2"/>
    </xf>
    <xf numFmtId="0" fontId="15" fillId="0" borderId="0" xfId="1" applyFont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readingOrder="2"/>
    </xf>
    <xf numFmtId="0" fontId="0" fillId="0" borderId="0" xfId="0" applyFill="1"/>
    <xf numFmtId="0" fontId="13" fillId="0" borderId="1" xfId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3" fillId="0" borderId="1" xfId="1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13" fillId="0" borderId="0" xfId="1" applyNumberFormat="1" applyFill="1" applyBorder="1"/>
    <xf numFmtId="0" fontId="13" fillId="0" borderId="0" xfId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 vertical="center" readingOrder="2"/>
    </xf>
    <xf numFmtId="2" fontId="0" fillId="0" borderId="0" xfId="0" applyNumberFormat="1" applyFill="1" applyBorder="1"/>
    <xf numFmtId="0" fontId="0" fillId="0" borderId="0" xfId="0" applyAlignment="1">
      <alignment vertical="center" textRotation="90"/>
    </xf>
    <xf numFmtId="2" fontId="13" fillId="0" borderId="2" xfId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19" fillId="2" borderId="1" xfId="1" applyNumberFormat="1" applyFont="1" applyFill="1" applyBorder="1" applyAlignment="1">
      <alignment horizontal="right" vertical="center" wrapText="1" readingOrder="2"/>
    </xf>
    <xf numFmtId="0" fontId="15" fillId="0" borderId="0" xfId="1" applyFont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0" fillId="0" borderId="1" xfId="0" applyNumberFormat="1" applyFont="1" applyBorder="1" applyAlignment="1">
      <alignment horizontal="center" vertical="center" readingOrder="2"/>
    </xf>
    <xf numFmtId="2" fontId="0" fillId="3" borderId="1" xfId="0" applyNumberFormat="1" applyFill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14" fillId="0" borderId="0" xfId="1" applyFont="1" applyBorder="1" applyAlignment="1">
      <alignment horizontal="center" vertical="center" readingOrder="2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3" xfId="1" applyNumberFormat="1" applyFont="1" applyFill="1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16" fillId="0" borderId="0" xfId="0" applyFont="1"/>
    <xf numFmtId="0" fontId="13" fillId="2" borderId="1" xfId="1" applyFill="1" applyBorder="1" applyAlignment="1">
      <alignment horizontal="right" vertical="center" wrapText="1"/>
    </xf>
    <xf numFmtId="0" fontId="13" fillId="2" borderId="1" xfId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textRotation="180"/>
    </xf>
    <xf numFmtId="2" fontId="0" fillId="0" borderId="0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center" readingOrder="2"/>
    </xf>
    <xf numFmtId="0" fontId="13" fillId="0" borderId="0" xfId="1" applyBorder="1" applyAlignment="1">
      <alignment horizontal="center" vertical="center"/>
    </xf>
    <xf numFmtId="0" fontId="21" fillId="0" borderId="0" xfId="1" applyFont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15" fillId="0" borderId="0" xfId="1" applyFont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14" fillId="4" borderId="0" xfId="1" applyFont="1" applyFill="1" applyBorder="1" applyAlignment="1">
      <alignment vertical="center" readingOrder="2"/>
    </xf>
    <xf numFmtId="0" fontId="0" fillId="4" borderId="0" xfId="0" applyFill="1"/>
    <xf numFmtId="0" fontId="16" fillId="4" borderId="0" xfId="0" applyFont="1" applyFill="1" applyBorder="1" applyAlignment="1">
      <alignment horizontal="center"/>
    </xf>
    <xf numFmtId="164" fontId="16" fillId="4" borderId="0" xfId="1" applyNumberFormat="1" applyFont="1" applyFill="1" applyBorder="1" applyAlignment="1">
      <alignment horizontal="center" vertical="center"/>
    </xf>
    <xf numFmtId="164" fontId="17" fillId="4" borderId="0" xfId="1" applyNumberFormat="1" applyFont="1" applyFill="1" applyBorder="1" applyAlignment="1">
      <alignment horizontal="center" vertical="center" wrapText="1" readingOrder="2"/>
    </xf>
    <xf numFmtId="0" fontId="0" fillId="0" borderId="1" xfId="0" applyBorder="1"/>
    <xf numFmtId="0" fontId="22" fillId="4" borderId="0" xfId="0" applyFont="1" applyFill="1" applyBorder="1" applyAlignment="1">
      <alignment horizontal="center"/>
    </xf>
    <xf numFmtId="164" fontId="22" fillId="4" borderId="0" xfId="1" applyNumberFormat="1" applyFont="1" applyFill="1" applyBorder="1" applyAlignment="1">
      <alignment horizontal="center" vertical="center"/>
    </xf>
    <xf numFmtId="164" fontId="22" fillId="4" borderId="0" xfId="1" applyNumberFormat="1" applyFont="1" applyFill="1" applyBorder="1" applyAlignment="1">
      <alignment horizontal="center" vertical="center" wrapText="1" readingOrder="2"/>
    </xf>
    <xf numFmtId="0" fontId="20" fillId="0" borderId="0" xfId="0" applyFont="1" applyAlignment="1">
      <alignment vertical="center" textRotation="90"/>
    </xf>
    <xf numFmtId="0" fontId="0" fillId="0" borderId="1" xfId="0" applyBorder="1" applyAlignment="1">
      <alignment horizontal="center" vertical="center" readingOrder="2"/>
    </xf>
    <xf numFmtId="0" fontId="0" fillId="0" borderId="1" xfId="0" applyBorder="1" applyAlignment="1">
      <alignment horizontal="center" vertical="center" wrapText="1"/>
    </xf>
    <xf numFmtId="2" fontId="13" fillId="0" borderId="0" xfId="1" applyNumberFormat="1" applyFill="1" applyBorder="1" applyAlignment="1">
      <alignment horizontal="center" vertical="center" wrapText="1"/>
    </xf>
    <xf numFmtId="2" fontId="13" fillId="0" borderId="0" xfId="1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0" fillId="0" borderId="1" xfId="0" applyNumberFormat="1" applyBorder="1"/>
    <xf numFmtId="2" fontId="0" fillId="0" borderId="1" xfId="0" applyNumberFormat="1" applyBorder="1" applyAlignment="1">
      <alignment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4" borderId="1" xfId="1" applyNumberFormat="1" applyFont="1" applyFill="1" applyBorder="1" applyAlignment="1">
      <alignment horizontal="center" vertical="center" readingOrder="2"/>
    </xf>
    <xf numFmtId="164" fontId="16" fillId="4" borderId="0" xfId="1" applyNumberFormat="1" applyFont="1" applyFill="1" applyBorder="1" applyAlignment="1">
      <alignment horizontal="center" vertical="center" readingOrder="2"/>
    </xf>
    <xf numFmtId="0" fontId="0" fillId="4" borderId="0" xfId="0" applyFill="1" applyBorder="1" applyAlignment="1">
      <alignment horizontal="center" vertical="center"/>
    </xf>
    <xf numFmtId="2" fontId="13" fillId="4" borderId="0" xfId="1" applyNumberFormat="1" applyFill="1" applyBorder="1" applyAlignment="1">
      <alignment horizontal="center" vertical="center" wrapText="1"/>
    </xf>
    <xf numFmtId="2" fontId="13" fillId="4" borderId="0" xfId="1" applyNumberFormat="1" applyFill="1" applyBorder="1" applyAlignment="1">
      <alignment horizontal="center" vertical="center"/>
    </xf>
    <xf numFmtId="2" fontId="13" fillId="0" borderId="0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23" fillId="0" borderId="0" xfId="0" applyFont="1" applyAlignment="1">
      <alignment vertical="center" textRotation="90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0" xfId="0" applyAlignment="1">
      <alignment vertical="center"/>
    </xf>
    <xf numFmtId="0" fontId="13" fillId="2" borderId="1" xfId="1" applyFont="1" applyFill="1" applyBorder="1" applyAlignment="1">
      <alignment horizontal="right" vertical="center" wrapText="1"/>
    </xf>
    <xf numFmtId="164" fontId="18" fillId="2" borderId="1" xfId="1" applyNumberFormat="1" applyFont="1" applyFill="1" applyBorder="1" applyAlignment="1">
      <alignment horizontal="right" vertical="center" wrapText="1" readingOrder="2"/>
    </xf>
    <xf numFmtId="164" fontId="19" fillId="2" borderId="1" xfId="1" applyNumberFormat="1" applyFont="1" applyFill="1" applyBorder="1" applyAlignment="1">
      <alignment horizontal="right" vertical="center" readingOrder="2"/>
    </xf>
    <xf numFmtId="164" fontId="18" fillId="0" borderId="0" xfId="1" applyNumberFormat="1" applyFont="1" applyFill="1" applyBorder="1" applyAlignment="1">
      <alignment horizontal="right" vertical="center" wrapText="1" readingOrder="2"/>
    </xf>
    <xf numFmtId="164" fontId="19" fillId="0" borderId="0" xfId="1" applyNumberFormat="1" applyFont="1" applyFill="1" applyBorder="1" applyAlignment="1">
      <alignment horizontal="right" vertical="center" readingOrder="2"/>
    </xf>
    <xf numFmtId="164" fontId="19" fillId="4" borderId="0" xfId="1" applyNumberFormat="1" applyFont="1" applyFill="1" applyBorder="1" applyAlignment="1">
      <alignment horizontal="right" vertical="center" readingOrder="2"/>
    </xf>
    <xf numFmtId="2" fontId="12" fillId="0" borderId="1" xfId="1" applyNumberFormat="1" applyFont="1" applyBorder="1" applyAlignment="1">
      <alignment horizontal="center" vertical="center"/>
    </xf>
    <xf numFmtId="0" fontId="16" fillId="0" borderId="0" xfId="0" applyFont="1" applyAlignment="1"/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1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10" fillId="0" borderId="1" xfId="1" applyNumberFormat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9" fillId="2" borderId="1" xfId="1" applyFont="1" applyFill="1" applyBorder="1" applyAlignment="1">
      <alignment horizontal="right" vertical="center" wrapText="1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9" fillId="2" borderId="3" xfId="1" applyNumberFormat="1" applyFont="1" applyFill="1" applyBorder="1" applyAlignment="1">
      <alignment horizontal="right" vertical="center" readingOrder="2"/>
    </xf>
    <xf numFmtId="2" fontId="13" fillId="0" borderId="3" xfId="1" applyNumberFormat="1" applyBorder="1" applyAlignment="1">
      <alignment horizontal="center" vertical="center" wrapText="1"/>
    </xf>
    <xf numFmtId="2" fontId="13" fillId="0" borderId="3" xfId="1" applyNumberForma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right" vertical="center" wrapText="1"/>
    </xf>
    <xf numFmtId="2" fontId="13" fillId="0" borderId="1" xfId="1" applyNumberFormat="1" applyBorder="1" applyAlignment="1"/>
    <xf numFmtId="2" fontId="12" fillId="0" borderId="1" xfId="1" applyNumberFormat="1" applyFont="1" applyBorder="1" applyAlignment="1"/>
    <xf numFmtId="2" fontId="8" fillId="0" borderId="3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24" fillId="0" borderId="0" xfId="0" applyFont="1" applyBorder="1" applyAlignment="1"/>
    <xf numFmtId="0" fontId="0" fillId="0" borderId="1" xfId="0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9" fillId="2" borderId="1" xfId="0" applyNumberFormat="1" applyFont="1" applyFill="1" applyBorder="1" applyAlignment="1">
      <alignment horizontal="right" readingOrder="2"/>
    </xf>
    <xf numFmtId="0" fontId="0" fillId="2" borderId="1" xfId="0" applyFill="1" applyBorder="1" applyAlignment="1">
      <alignment horizontal="right" vertical="center" wrapText="1"/>
    </xf>
    <xf numFmtId="2" fontId="13" fillId="2" borderId="1" xfId="1" applyNumberFormat="1" applyFill="1" applyBorder="1" applyAlignment="1">
      <alignment horizontal="center" vertical="center"/>
    </xf>
    <xf numFmtId="0" fontId="16" fillId="0" borderId="0" xfId="0" applyFont="1" applyAlignment="1">
      <alignment vertical="center" textRotation="90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5" fillId="0" borderId="1" xfId="1" applyNumberFormat="1" applyFont="1" applyBorder="1" applyAlignment="1">
      <alignment horizontal="center" vertical="center"/>
    </xf>
    <xf numFmtId="164" fontId="19" fillId="2" borderId="3" xfId="0" applyNumberFormat="1" applyFont="1" applyFill="1" applyBorder="1" applyAlignment="1">
      <alignment horizontal="right" readingOrder="2"/>
    </xf>
    <xf numFmtId="2" fontId="8" fillId="0" borderId="3" xfId="1" applyNumberFormat="1" applyFont="1" applyBorder="1" applyAlignment="1">
      <alignment horizontal="center" vertical="center" wrapText="1"/>
    </xf>
    <xf numFmtId="2" fontId="11" fillId="0" borderId="3" xfId="1" applyNumberFormat="1" applyFont="1" applyBorder="1" applyAlignment="1">
      <alignment horizontal="center" vertical="center"/>
    </xf>
    <xf numFmtId="164" fontId="16" fillId="2" borderId="3" xfId="1" applyNumberFormat="1" applyFont="1" applyFill="1" applyBorder="1" applyAlignment="1">
      <alignment horizontal="center" vertical="center" readingOrder="2"/>
    </xf>
    <xf numFmtId="2" fontId="4" fillId="0" borderId="1" xfId="1" applyNumberFormat="1" applyFont="1" applyBorder="1" applyAlignment="1">
      <alignment horizontal="center" vertical="center" wrapText="1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3" fillId="0" borderId="1" xfId="1" applyNumberFormat="1" applyFont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2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164" fontId="16" fillId="2" borderId="1" xfId="1" applyNumberFormat="1" applyFont="1" applyFill="1" applyBorder="1" applyAlignment="1">
      <alignment horizontal="center" vertical="center" readingOrder="2"/>
    </xf>
    <xf numFmtId="2" fontId="0" fillId="0" borderId="1" xfId="0" applyNumberFormat="1" applyBorder="1" applyAlignment="1">
      <alignment horizontal="center" vertical="center" wrapText="1"/>
    </xf>
    <xf numFmtId="2" fontId="13" fillId="4" borderId="1" xfId="1" applyNumberFormat="1" applyFill="1" applyBorder="1" applyAlignment="1">
      <alignment horizontal="center" vertical="center" wrapText="1"/>
    </xf>
    <xf numFmtId="2" fontId="13" fillId="4" borderId="1" xfId="1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0" fontId="25" fillId="0" borderId="0" xfId="0" applyFont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14" fillId="0" borderId="0" xfId="1" applyFont="1" applyBorder="1" applyAlignment="1">
      <alignment horizontal="center" vertical="center" readingOrder="2"/>
    </xf>
    <xf numFmtId="0" fontId="15" fillId="0" borderId="0" xfId="1" applyFont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9" xfId="0" applyFont="1" applyBorder="1" applyAlignment="1">
      <alignment horizontal="center" vertical="center" readingOrder="2"/>
    </xf>
    <xf numFmtId="0" fontId="16" fillId="0" borderId="5" xfId="0" applyFont="1" applyBorder="1" applyAlignment="1">
      <alignment horizontal="center" vertical="center" readingOrder="2"/>
    </xf>
    <xf numFmtId="0" fontId="28" fillId="0" borderId="9" xfId="1" applyFont="1" applyBorder="1" applyAlignment="1">
      <alignment horizontal="center" vertical="center" readingOrder="2"/>
    </xf>
    <xf numFmtId="0" fontId="28" fillId="0" borderId="5" xfId="1" applyFont="1" applyBorder="1" applyAlignment="1">
      <alignment horizontal="center" vertical="center" readingOrder="2"/>
    </xf>
    <xf numFmtId="0" fontId="16" fillId="0" borderId="5" xfId="1" applyFont="1" applyBorder="1" applyAlignment="1">
      <alignment horizontal="center" vertical="center" readingOrder="2"/>
    </xf>
    <xf numFmtId="0" fontId="25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readingOrder="2"/>
    </xf>
    <xf numFmtId="0" fontId="14" fillId="0" borderId="5" xfId="1" applyFont="1" applyBorder="1" applyAlignment="1">
      <alignment horizontal="center" vertical="center" readingOrder="2"/>
    </xf>
    <xf numFmtId="164" fontId="17" fillId="2" borderId="7" xfId="1" applyNumberFormat="1" applyFont="1" applyFill="1" applyBorder="1" applyAlignment="1">
      <alignment horizontal="center" vertical="center" wrapText="1" readingOrder="2"/>
    </xf>
    <xf numFmtId="164" fontId="17" fillId="2" borderId="2" xfId="1" applyNumberFormat="1" applyFont="1" applyFill="1" applyBorder="1" applyAlignment="1">
      <alignment horizontal="center" vertical="center" wrapText="1" readingOrder="2"/>
    </xf>
    <xf numFmtId="164" fontId="16" fillId="2" borderId="3" xfId="1" applyNumberFormat="1" applyFont="1" applyFill="1" applyBorder="1" applyAlignment="1">
      <alignment horizontal="center" vertical="center" wrapText="1" readingOrder="2"/>
    </xf>
    <xf numFmtId="164" fontId="16" fillId="2" borderId="2" xfId="1" applyNumberFormat="1" applyFont="1" applyFill="1" applyBorder="1" applyAlignment="1">
      <alignment horizontal="center" vertical="center" wrapText="1" readingOrder="2"/>
    </xf>
    <xf numFmtId="0" fontId="16" fillId="2" borderId="3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164" fontId="17" fillId="0" borderId="8" xfId="1" applyNumberFormat="1" applyFont="1" applyFill="1" applyBorder="1" applyAlignment="1">
      <alignment horizontal="center" vertical="center" wrapText="1" readingOrder="2"/>
    </xf>
    <xf numFmtId="164" fontId="17" fillId="0" borderId="9" xfId="1" applyNumberFormat="1" applyFont="1" applyFill="1" applyBorder="1" applyAlignment="1">
      <alignment horizontal="center" vertical="center" wrapText="1" readingOrder="2"/>
    </xf>
    <xf numFmtId="164" fontId="17" fillId="0" borderId="11" xfId="1" applyNumberFormat="1" applyFont="1" applyFill="1" applyBorder="1" applyAlignment="1">
      <alignment horizontal="center" vertical="center" wrapText="1" readingOrder="2"/>
    </xf>
    <xf numFmtId="164" fontId="17" fillId="0" borderId="5" xfId="1" applyNumberFormat="1" applyFont="1" applyFill="1" applyBorder="1" applyAlignment="1">
      <alignment horizontal="center" vertical="center" wrapText="1" readingOrder="2"/>
    </xf>
    <xf numFmtId="0" fontId="0" fillId="0" borderId="3" xfId="0" applyBorder="1" applyAlignment="1">
      <alignment horizontal="center" vertical="center" readingOrder="2"/>
    </xf>
    <xf numFmtId="0" fontId="0" fillId="0" borderId="7" xfId="0" applyBorder="1" applyAlignment="1">
      <alignment horizontal="center" vertical="center" readingOrder="2"/>
    </xf>
    <xf numFmtId="0" fontId="0" fillId="0" borderId="2" xfId="0" applyBorder="1" applyAlignment="1">
      <alignment horizontal="center" vertical="center" readingOrder="2"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17" fillId="2" borderId="3" xfId="1" applyNumberFormat="1" applyFont="1" applyFill="1" applyBorder="1" applyAlignment="1">
      <alignment horizontal="center" vertical="center" wrapText="1" readingOrder="2"/>
    </xf>
    <xf numFmtId="0" fontId="16" fillId="0" borderId="1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textRotation="90"/>
    </xf>
    <xf numFmtId="0" fontId="27" fillId="0" borderId="6" xfId="0" applyFont="1" applyBorder="1" applyAlignment="1">
      <alignment horizontal="center" readingOrder="2"/>
    </xf>
    <xf numFmtId="0" fontId="27" fillId="0" borderId="5" xfId="1" applyFont="1" applyBorder="1" applyAlignment="1">
      <alignment horizontal="center" vertical="center" readingOrder="2"/>
    </xf>
    <xf numFmtId="0" fontId="21" fillId="0" borderId="5" xfId="1" applyFont="1" applyBorder="1" applyAlignment="1">
      <alignment horizontal="center" vertical="center" readingOrder="2"/>
    </xf>
    <xf numFmtId="0" fontId="16" fillId="0" borderId="6" xfId="0" applyFont="1" applyBorder="1" applyAlignment="1">
      <alignment horizontal="center" readingOrder="2"/>
    </xf>
    <xf numFmtId="0" fontId="16" fillId="0" borderId="0" xfId="0" applyFont="1" applyAlignment="1">
      <alignment horizontal="center" vertical="center" textRotation="180"/>
    </xf>
    <xf numFmtId="0" fontId="14" fillId="0" borderId="0" xfId="1" applyFont="1" applyBorder="1" applyAlignment="1">
      <alignment horizontal="center" vertical="center" readingOrder="2"/>
    </xf>
    <xf numFmtId="0" fontId="20" fillId="0" borderId="0" xfId="0" applyFont="1" applyAlignment="1">
      <alignment horizontal="center" vertical="center" textRotation="90"/>
    </xf>
    <xf numFmtId="0" fontId="15" fillId="0" borderId="0" xfId="1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 vertical="center" readingOrder="2"/>
    </xf>
    <xf numFmtId="0" fontId="16" fillId="2" borderId="1" xfId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readingOrder="2"/>
    </xf>
    <xf numFmtId="0" fontId="14" fillId="0" borderId="6" xfId="1" applyFont="1" applyBorder="1" applyAlignment="1">
      <alignment horizontal="center" vertical="center" readingOrder="2"/>
    </xf>
    <xf numFmtId="0" fontId="14" fillId="0" borderId="4" xfId="1" applyFont="1" applyBorder="1" applyAlignment="1">
      <alignment horizontal="center" vertical="center" readingOrder="2"/>
    </xf>
    <xf numFmtId="164" fontId="16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1329833770779"/>
          <c:y val="4.8062855779391213E-2"/>
          <c:w val="0.59867847769029503"/>
          <c:h val="0.81132733408323954"/>
        </c:manualLayout>
      </c:layout>
      <c:lineChart>
        <c:grouping val="standard"/>
        <c:varyColors val="0"/>
        <c:ser>
          <c:idx val="0"/>
          <c:order val="0"/>
          <c:tx>
            <c:v>السكر</c:v>
          </c:tx>
          <c:val>
            <c:numRef>
              <c:f>دسمبر!$C$10:$F$10</c:f>
            </c:numRef>
          </c:val>
          <c:smooth val="0"/>
        </c:ser>
        <c:ser>
          <c:idx val="1"/>
          <c:order val="1"/>
          <c:tx>
            <c:v>الزيت</c:v>
          </c:tx>
          <c:val>
            <c:numRef>
              <c:f>دسمبر!$C$17:$F$17</c:f>
            </c:numRef>
          </c:val>
          <c:smooth val="0"/>
        </c:ser>
        <c:ser>
          <c:idx val="2"/>
          <c:order val="2"/>
          <c:tx>
            <c:v>طماطم مصبرة </c:v>
          </c:tx>
          <c:val>
            <c:numRef>
              <c:f>دسمبر!$C$23:$F$23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59808"/>
        <c:axId val="96761344"/>
      </c:lineChart>
      <c:catAx>
        <c:axId val="96759808"/>
        <c:scaling>
          <c:orientation val="minMax"/>
        </c:scaling>
        <c:delete val="0"/>
        <c:axPos val="b"/>
        <c:majorTickMark val="out"/>
        <c:minorTickMark val="none"/>
        <c:tickLblPos val="nextTo"/>
        <c:crossAx val="96761344"/>
        <c:crosses val="autoZero"/>
        <c:auto val="1"/>
        <c:lblAlgn val="ctr"/>
        <c:lblOffset val="100"/>
        <c:noMultiLvlLbl val="0"/>
      </c:catAx>
      <c:valAx>
        <c:axId val="967613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6759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دسمبر!$C$197:$F$197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دسمبر!$C$206:$F$206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دسمبر!$C$207:$F$207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9488"/>
        <c:axId val="99601024"/>
      </c:lineChart>
      <c:catAx>
        <c:axId val="9959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99601024"/>
        <c:crosses val="autoZero"/>
        <c:auto val="1"/>
        <c:lblAlgn val="ctr"/>
        <c:lblOffset val="100"/>
        <c:noMultiLvlLbl val="0"/>
      </c:catAx>
      <c:valAx>
        <c:axId val="99601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599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دسمبر!$C$590:$F$590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دسمبر!$C$591:$F$591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84896"/>
        <c:axId val="129186432"/>
      </c:lineChart>
      <c:catAx>
        <c:axId val="129184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186432"/>
        <c:crosses val="autoZero"/>
        <c:auto val="1"/>
        <c:lblAlgn val="ctr"/>
        <c:lblOffset val="100"/>
        <c:noMultiLvlLbl val="0"/>
      </c:catAx>
      <c:valAx>
        <c:axId val="1291864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184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 </c:v>
          </c:tx>
          <c:val>
            <c:numRef>
              <c:f>دسمبر!$C$656:$F$656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دسمبر!$C$657:$F$657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31872"/>
        <c:axId val="129233664"/>
      </c:lineChart>
      <c:catAx>
        <c:axId val="12923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233664"/>
        <c:crosses val="autoZero"/>
        <c:auto val="1"/>
        <c:lblAlgn val="ctr"/>
        <c:lblOffset val="100"/>
        <c:noMultiLvlLbl val="0"/>
      </c:catAx>
      <c:valAx>
        <c:axId val="129233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231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دسمبر!$C$664:$F$664</c:f>
            </c:numRef>
          </c:val>
          <c:smooth val="0"/>
        </c:ser>
        <c:ser>
          <c:idx val="1"/>
          <c:order val="1"/>
          <c:val>
            <c:numRef>
              <c:f>دسمبر!$C$665</c:f>
            </c:numRef>
          </c:val>
          <c:smooth val="0"/>
        </c:ser>
        <c:ser>
          <c:idx val="2"/>
          <c:order val="2"/>
          <c:tx>
            <c:v>طماطم</c:v>
          </c:tx>
          <c:val>
            <c:numRef>
              <c:f>دسمبر!$C$665:$F$665</c:f>
            </c:numRef>
          </c:val>
          <c:smooth val="0"/>
        </c:ser>
        <c:ser>
          <c:idx val="3"/>
          <c:order val="3"/>
          <c:tx>
            <c:v>بصل اخضر</c:v>
          </c:tx>
          <c:val>
            <c:numRef>
              <c:f>دسمبر!$C$667:$F$667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40672"/>
        <c:axId val="128954752"/>
      </c:lineChart>
      <c:catAx>
        <c:axId val="12894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954752"/>
        <c:crosses val="autoZero"/>
        <c:auto val="1"/>
        <c:lblAlgn val="ctr"/>
        <c:lblOffset val="100"/>
        <c:noMultiLvlLbl val="0"/>
      </c:catAx>
      <c:valAx>
        <c:axId val="1289547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940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دسمبر!$C$680:$F$680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دسمبر!$C$681:$F$681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دسمبر!$C$682:$F$682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72288"/>
        <c:axId val="128973824"/>
      </c:lineChart>
      <c:catAx>
        <c:axId val="12897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973824"/>
        <c:crosses val="autoZero"/>
        <c:auto val="1"/>
        <c:lblAlgn val="ctr"/>
        <c:lblOffset val="100"/>
        <c:noMultiLvlLbl val="0"/>
      </c:catAx>
      <c:valAx>
        <c:axId val="128973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972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دسمبر!$C$694:$F$694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دسمبر!$C$695:$F$695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82400"/>
        <c:axId val="128988288"/>
      </c:lineChart>
      <c:catAx>
        <c:axId val="12898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988288"/>
        <c:crosses val="autoZero"/>
        <c:auto val="1"/>
        <c:lblAlgn val="ctr"/>
        <c:lblOffset val="100"/>
        <c:noMultiLvlLbl val="0"/>
      </c:catAx>
      <c:valAx>
        <c:axId val="128988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982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حمص</c:v>
          </c:tx>
          <c:val>
            <c:numRef>
              <c:f>دسمبر!$C$762:$F$762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24768"/>
        <c:axId val="129026304"/>
      </c:lineChart>
      <c:catAx>
        <c:axId val="12902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026304"/>
        <c:crosses val="autoZero"/>
        <c:auto val="1"/>
        <c:lblAlgn val="ctr"/>
        <c:lblOffset val="100"/>
        <c:noMultiLvlLbl val="0"/>
      </c:catAx>
      <c:valAx>
        <c:axId val="1290263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024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دسمبر!$C$768:$F$768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دسمبر!$C$769:$F$769</c:f>
            </c:numRef>
          </c:val>
          <c:smooth val="0"/>
        </c:ser>
        <c:ser>
          <c:idx val="2"/>
          <c:order val="2"/>
          <c:tx>
            <c:v>خس</c:v>
          </c:tx>
          <c:val>
            <c:numRef>
              <c:f>دسمبر!$C$772:$F$772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72224"/>
        <c:axId val="129578112"/>
      </c:lineChart>
      <c:catAx>
        <c:axId val="12957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578112"/>
        <c:crosses val="autoZero"/>
        <c:auto val="1"/>
        <c:lblAlgn val="ctr"/>
        <c:lblOffset val="100"/>
        <c:noMultiLvlLbl val="0"/>
      </c:catAx>
      <c:valAx>
        <c:axId val="1295781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572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دسمبر!$C$785:$F$785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دسمبر!$C$786:$F$786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دسمبر!$C$788:$E$788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16128"/>
        <c:axId val="129622016"/>
      </c:lineChart>
      <c:catAx>
        <c:axId val="12961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622016"/>
        <c:crosses val="autoZero"/>
        <c:auto val="1"/>
        <c:lblAlgn val="ctr"/>
        <c:lblOffset val="100"/>
        <c:noMultiLvlLbl val="0"/>
      </c:catAx>
      <c:valAx>
        <c:axId val="1296220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616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دسمبر!$C$800:$F$800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دسمبر!$C$801:$F$801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46976"/>
        <c:axId val="129648512"/>
      </c:lineChart>
      <c:catAx>
        <c:axId val="12964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648512"/>
        <c:crosses val="autoZero"/>
        <c:auto val="1"/>
        <c:lblAlgn val="ctr"/>
        <c:lblOffset val="100"/>
        <c:noMultiLvlLbl val="0"/>
      </c:catAx>
      <c:valAx>
        <c:axId val="1296485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646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</c:v>
          </c:tx>
          <c:val>
            <c:numRef>
              <c:f>دسمبر!$C$856:$F$856</c:f>
            </c:numRef>
          </c:val>
          <c:smooth val="0"/>
        </c:ser>
        <c:ser>
          <c:idx val="1"/>
          <c:order val="1"/>
          <c:tx>
            <c:v>شاي سفينة الصحراء</c:v>
          </c:tx>
          <c:val>
            <c:numRef>
              <c:f>دسمبر!$C$859:$F$859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دسمبر!$C$862:$F$862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61952"/>
        <c:axId val="129663744"/>
      </c:lineChart>
      <c:catAx>
        <c:axId val="129661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663744"/>
        <c:crosses val="autoZero"/>
        <c:auto val="1"/>
        <c:lblAlgn val="ctr"/>
        <c:lblOffset val="100"/>
        <c:noMultiLvlLbl val="0"/>
      </c:catAx>
      <c:valAx>
        <c:axId val="129663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661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دسمبر!$C$212:$F$212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دسمبر!$C$213:$F$213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دسمبر!$C$216:$F$216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1296"/>
        <c:axId val="101033088"/>
      </c:lineChart>
      <c:catAx>
        <c:axId val="10103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33088"/>
        <c:crosses val="autoZero"/>
        <c:auto val="1"/>
        <c:lblAlgn val="ctr"/>
        <c:lblOffset val="100"/>
        <c:noMultiLvlLbl val="0"/>
      </c:catAx>
      <c:valAx>
        <c:axId val="101033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1031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دسمبر!$C$870:$F$870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دسمبر!$C$871:$F$871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دسمبر!$C$872:$F$872</c:f>
            </c:numRef>
          </c:val>
          <c:smooth val="0"/>
        </c:ser>
        <c:ser>
          <c:idx val="3"/>
          <c:order val="3"/>
          <c:tx>
            <c:v>ثوم محلي</c:v>
          </c:tx>
          <c:val>
            <c:numRef>
              <c:f>دسمبر!$C$881:$F$881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37696"/>
        <c:axId val="129839488"/>
      </c:lineChart>
      <c:catAx>
        <c:axId val="129837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839488"/>
        <c:crosses val="autoZero"/>
        <c:auto val="1"/>
        <c:lblAlgn val="ctr"/>
        <c:lblOffset val="100"/>
        <c:noMultiLvlLbl val="0"/>
      </c:catAx>
      <c:valAx>
        <c:axId val="1298394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83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دسمبر!$C$887:$F$887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دسمبر!$C$888:$F$888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دسمبر!$C$889:$F$889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65600"/>
        <c:axId val="129867136"/>
      </c:lineChart>
      <c:catAx>
        <c:axId val="129865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9867136"/>
        <c:crosses val="autoZero"/>
        <c:auto val="1"/>
        <c:lblAlgn val="ctr"/>
        <c:lblOffset val="100"/>
        <c:noMultiLvlLbl val="0"/>
      </c:catAx>
      <c:valAx>
        <c:axId val="1298671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86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90266841644799"/>
          <c:y val="0.37442403032954391"/>
          <c:w val="0.17609724460118209"/>
          <c:h val="0.2988911303442453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دسمبر!$C$901:$F$901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دسمبر!$C$902:$F$902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66080"/>
        <c:axId val="129967616"/>
      </c:lineChart>
      <c:catAx>
        <c:axId val="12996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9967616"/>
        <c:crosses val="autoZero"/>
        <c:auto val="1"/>
        <c:lblAlgn val="ctr"/>
        <c:lblOffset val="100"/>
        <c:noMultiLvlLbl val="0"/>
      </c:catAx>
      <c:valAx>
        <c:axId val="1299676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96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الصحة</c:v>
          </c:tx>
          <c:val>
            <c:numRef>
              <c:f>دسمبر!$C$960:$F$960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دسمبر!$C$966:$F$966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دسمبر!$C$968:$F$968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97440"/>
        <c:axId val="130003328"/>
      </c:lineChart>
      <c:catAx>
        <c:axId val="12999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0003328"/>
        <c:crosses val="autoZero"/>
        <c:auto val="1"/>
        <c:lblAlgn val="ctr"/>
        <c:lblOffset val="100"/>
        <c:noMultiLvlLbl val="0"/>
      </c:catAx>
      <c:valAx>
        <c:axId val="130003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997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دسمبر!$C$974:$F$974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دسمبر!$C$975:$F$975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دسمبر!$C$976:$F$976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06176"/>
        <c:axId val="129907712"/>
      </c:lineChart>
      <c:catAx>
        <c:axId val="129906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907712"/>
        <c:crosses val="autoZero"/>
        <c:auto val="1"/>
        <c:lblAlgn val="ctr"/>
        <c:lblOffset val="100"/>
        <c:noMultiLvlLbl val="0"/>
      </c:catAx>
      <c:valAx>
        <c:axId val="129907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906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دسمبر!$C$989:$F$989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دسمبر!$C$991:$F$991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20384"/>
        <c:axId val="129930368"/>
      </c:lineChart>
      <c:catAx>
        <c:axId val="129920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930368"/>
        <c:crosses val="autoZero"/>
        <c:auto val="1"/>
        <c:lblAlgn val="ctr"/>
        <c:lblOffset val="100"/>
        <c:noMultiLvlLbl val="0"/>
      </c:catAx>
      <c:valAx>
        <c:axId val="129930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92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دسمبر!$C$1005:$F$1005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دسمبر!$C$1006:$F$1006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955328"/>
        <c:axId val="129956864"/>
      </c:lineChart>
      <c:catAx>
        <c:axId val="12995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956864"/>
        <c:crosses val="autoZero"/>
        <c:auto val="1"/>
        <c:lblAlgn val="ctr"/>
        <c:lblOffset val="100"/>
        <c:noMultiLvlLbl val="0"/>
      </c:catAx>
      <c:valAx>
        <c:axId val="1299568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95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دسمبر!$C$1062:$F$1062</c:f>
            </c:numRef>
          </c:val>
          <c:smooth val="0"/>
        </c:ser>
        <c:ser>
          <c:idx val="1"/>
          <c:order val="1"/>
          <c:tx>
            <c:v>زيت غذائية</c:v>
          </c:tx>
          <c:val>
            <c:numRef>
              <c:f>دسمبر!$C$1069:$F$1069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دسمبر!$C$1072:$F$1072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22112"/>
        <c:axId val="130123648"/>
      </c:lineChart>
      <c:catAx>
        <c:axId val="13012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123648"/>
        <c:crosses val="autoZero"/>
        <c:auto val="1"/>
        <c:lblAlgn val="ctr"/>
        <c:lblOffset val="100"/>
        <c:noMultiLvlLbl val="0"/>
      </c:catAx>
      <c:valAx>
        <c:axId val="130123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122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9919072615923034E-2"/>
          <c:w val="0.6652338145231868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دسمبر!$C$1078:$F$1078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دسمبر!$C$1079:$F$1079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دسمبر!$C$1080:$F$1080</c:f>
            </c:numRef>
          </c:val>
          <c:smooth val="0"/>
        </c:ser>
        <c:ser>
          <c:idx val="3"/>
          <c:order val="3"/>
          <c:tx>
            <c:v>قرعة</c:v>
          </c:tx>
          <c:val>
            <c:numRef>
              <c:f>دسمبر!$C$1083:$F$1083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66784"/>
        <c:axId val="130168320"/>
      </c:lineChart>
      <c:catAx>
        <c:axId val="130166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168320"/>
        <c:crosses val="autoZero"/>
        <c:auto val="1"/>
        <c:lblAlgn val="ctr"/>
        <c:lblOffset val="100"/>
        <c:noMultiLvlLbl val="0"/>
      </c:catAx>
      <c:valAx>
        <c:axId val="130168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166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دسمبر!$C$1095:$F$1095</c:f>
            </c:numRef>
          </c:val>
          <c:smooth val="0"/>
        </c:ser>
        <c:ser>
          <c:idx val="1"/>
          <c:order val="1"/>
          <c:tx>
            <c:v>بطيخ أحمر</c:v>
          </c:tx>
          <c:val>
            <c:numRef>
              <c:f>دسمبر!$C$1097:$F$1097</c:f>
            </c:numRef>
          </c:val>
          <c:smooth val="0"/>
        </c:ser>
        <c:ser>
          <c:idx val="2"/>
          <c:order val="2"/>
          <c:tx>
            <c:v>بطيخ أصفر</c:v>
          </c:tx>
          <c:val>
            <c:numRef>
              <c:f>دسمبر!$C$1098:$F$1098</c:f>
            </c:numRef>
          </c:val>
          <c:smooth val="0"/>
        </c:ser>
        <c:ser>
          <c:idx val="3"/>
          <c:order val="3"/>
          <c:tx>
            <c:v>خوخ</c:v>
          </c:tx>
          <c:val>
            <c:numRef>
              <c:f>دسمبر!$C$1099:$F$1099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86624"/>
        <c:axId val="130192512"/>
      </c:lineChart>
      <c:catAx>
        <c:axId val="130186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192512"/>
        <c:crosses val="autoZero"/>
        <c:auto val="1"/>
        <c:lblAlgn val="ctr"/>
        <c:lblOffset val="100"/>
        <c:noMultiLvlLbl val="0"/>
      </c:catAx>
      <c:valAx>
        <c:axId val="1301925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186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56933508311467"/>
          <c:y val="0.3233063575386419"/>
          <c:w val="0.19025645293681784"/>
          <c:h val="0.438373657838225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دسمبر!$C$225:$F$225</c:f>
            </c:numRef>
          </c:val>
          <c:smooth val="0"/>
        </c:ser>
        <c:ser>
          <c:idx val="1"/>
          <c:order val="1"/>
          <c:tx>
            <c:v>تفاح محلي</c:v>
          </c:tx>
          <c:val>
            <c:numRef>
              <c:f>دسمبر!$C$226:$F$226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دسمبر!$C$228:$F$228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50624"/>
        <c:axId val="102432768"/>
      </c:lineChart>
      <c:catAx>
        <c:axId val="101050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2432768"/>
        <c:crosses val="autoZero"/>
        <c:auto val="1"/>
        <c:lblAlgn val="ctr"/>
        <c:lblOffset val="100"/>
        <c:noMultiLvlLbl val="0"/>
      </c:catAx>
      <c:valAx>
        <c:axId val="102432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1050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دسمبر!$C$1108:$F$1108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دسمبر!$C$1109:$F$1109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17472"/>
        <c:axId val="130219008"/>
      </c:lineChart>
      <c:catAx>
        <c:axId val="13021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219008"/>
        <c:crosses val="autoZero"/>
        <c:auto val="1"/>
        <c:lblAlgn val="ctr"/>
        <c:lblOffset val="100"/>
        <c:noMultiLvlLbl val="0"/>
      </c:catAx>
      <c:valAx>
        <c:axId val="1302190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217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</c:v>
          </c:tx>
          <c:val>
            <c:numRef>
              <c:f>دسمبر!$C$1173:$F$1173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دسمبر!$C$1174:$F$1174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دسمبر!$C$1175:$F$1175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10144"/>
        <c:axId val="130311680"/>
      </c:lineChart>
      <c:catAx>
        <c:axId val="13031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311680"/>
        <c:crosses val="autoZero"/>
        <c:auto val="1"/>
        <c:lblAlgn val="ctr"/>
        <c:lblOffset val="100"/>
        <c:noMultiLvlLbl val="0"/>
      </c:catAx>
      <c:valAx>
        <c:axId val="130311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310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94374392012188"/>
          <c:y val="4.9499058016520943E-2"/>
          <c:w val="0.68269038048565611"/>
          <c:h val="0.82174484324428776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دسمبر!$D$1182:$F$1182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دسمبر!$D$1185:$F$1185</c:f>
            </c:numRef>
          </c:val>
          <c:smooth val="0"/>
        </c:ser>
        <c:ser>
          <c:idx val="2"/>
          <c:order val="2"/>
          <c:tx>
            <c:v>شمندر</c:v>
          </c:tx>
          <c:val>
            <c:numRef>
              <c:f>دسمبر!$D$1190:$F$1190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49696"/>
        <c:axId val="129311104"/>
      </c:lineChart>
      <c:catAx>
        <c:axId val="13034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311104"/>
        <c:crosses val="autoZero"/>
        <c:auto val="1"/>
        <c:lblAlgn val="ctr"/>
        <c:lblOffset val="100"/>
        <c:noMultiLvlLbl val="0"/>
      </c:catAx>
      <c:valAx>
        <c:axId val="129311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349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9323438228758"/>
          <c:y val="3.8993100545976059E-2"/>
          <c:w val="0.74362186434012822"/>
          <c:h val="0.80629606299212597"/>
        </c:manualLayout>
      </c:layout>
      <c:lineChart>
        <c:grouping val="standard"/>
        <c:varyColors val="0"/>
        <c:ser>
          <c:idx val="1"/>
          <c:order val="0"/>
          <c:tx>
            <c:v>موز</c:v>
          </c:tx>
          <c:val>
            <c:numRef>
              <c:f>دسمبر!$C$1197:$F$1197</c:f>
            </c:numRef>
          </c:val>
          <c:smooth val="0"/>
        </c:ser>
        <c:ser>
          <c:idx val="2"/>
          <c:order val="1"/>
          <c:tx>
            <c:v>خوخ</c:v>
          </c:tx>
          <c:val>
            <c:numRef>
              <c:f>دسمبر!$C$1200:$F$1200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دسمبر!$C$1201:$F$1201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28640"/>
        <c:axId val="129330176"/>
      </c:lineChart>
      <c:catAx>
        <c:axId val="129328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9330176"/>
        <c:crosses val="autoZero"/>
        <c:auto val="1"/>
        <c:lblAlgn val="ctr"/>
        <c:lblOffset val="100"/>
        <c:noMultiLvlLbl val="0"/>
      </c:catAx>
      <c:valAx>
        <c:axId val="1293301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328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9041424169805E-2"/>
          <c:y val="3.5007099522395765E-2"/>
          <c:w val="0.69531402487732508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دسمبر!$C$1210:$F$1210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دسمبر!$C$1211:$F$1211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42848"/>
        <c:axId val="129356928"/>
      </c:lineChart>
      <c:catAx>
        <c:axId val="12934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9356928"/>
        <c:crosses val="autoZero"/>
        <c:auto val="1"/>
        <c:lblAlgn val="ctr"/>
        <c:lblOffset val="100"/>
        <c:noMultiLvlLbl val="0"/>
      </c:catAx>
      <c:valAx>
        <c:axId val="1293569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34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دسمبر!$C$1274:$F$1274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دسمبر!$C$1276:$F$1276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دسمبر!$C$1278:$F$1278</c:f>
            </c:numRef>
          </c:val>
          <c:smooth val="0"/>
        </c:ser>
        <c:ser>
          <c:idx val="3"/>
          <c:order val="3"/>
          <c:tx>
            <c:v>ارز</c:v>
          </c:tx>
          <c:val>
            <c:numRef>
              <c:f>دسمبر!$C$1279:$F$1279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57152"/>
        <c:axId val="129458944"/>
      </c:lineChart>
      <c:catAx>
        <c:axId val="12945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458944"/>
        <c:crosses val="autoZero"/>
        <c:auto val="1"/>
        <c:lblAlgn val="ctr"/>
        <c:lblOffset val="100"/>
        <c:noMultiLvlLbl val="0"/>
      </c:catAx>
      <c:valAx>
        <c:axId val="1294589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457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دسمبر!$C$1284:$F$1284</c:f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دسمبر!$C$1286:$F$1286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دسمبر!$C$1288:$F$1288</c:f>
            </c:numRef>
          </c:val>
          <c:smooth val="0"/>
        </c:ser>
        <c:ser>
          <c:idx val="3"/>
          <c:order val="3"/>
          <c:tx>
            <c:v>جزر</c:v>
          </c:tx>
          <c:val>
            <c:numRef>
              <c:f>دسمبر!$C$1289:$F$1289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93632"/>
        <c:axId val="130683264"/>
      </c:lineChart>
      <c:catAx>
        <c:axId val="129493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683264"/>
        <c:crosses val="autoZero"/>
        <c:auto val="1"/>
        <c:lblAlgn val="ctr"/>
        <c:lblOffset val="100"/>
        <c:noMultiLvlLbl val="0"/>
      </c:catAx>
      <c:valAx>
        <c:axId val="130683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4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دسمبر!$C$1301:$F$1301</c:f>
            </c:numRef>
          </c:val>
          <c:smooth val="0"/>
        </c:ser>
        <c:ser>
          <c:idx val="1"/>
          <c:order val="1"/>
          <c:tx>
            <c:v>بطيخ اصفر</c:v>
          </c:tx>
          <c:val>
            <c:numRef>
              <c:f>دسمبر!$C$1303:$F$1303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دسمبر!$C$1305:$F$1305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00800"/>
        <c:axId val="130702336"/>
      </c:lineChart>
      <c:catAx>
        <c:axId val="130700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0702336"/>
        <c:crosses val="autoZero"/>
        <c:auto val="1"/>
        <c:lblAlgn val="ctr"/>
        <c:lblOffset val="100"/>
        <c:noMultiLvlLbl val="0"/>
      </c:catAx>
      <c:valAx>
        <c:axId val="130702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700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دسمبر!$C$1314:$F$1314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دسمبر!$C$1315:$F$1315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31392"/>
        <c:axId val="130737280"/>
      </c:lineChart>
      <c:catAx>
        <c:axId val="130731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737280"/>
        <c:crosses val="autoZero"/>
        <c:auto val="1"/>
        <c:lblAlgn val="ctr"/>
        <c:lblOffset val="100"/>
        <c:noMultiLvlLbl val="0"/>
      </c:catAx>
      <c:valAx>
        <c:axId val="1307372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731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دسمبر!$C$1391:$F$1391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دسمبر!$C$1393:$F$1393</c:f>
            </c:numRef>
          </c:val>
          <c:smooth val="0"/>
        </c:ser>
        <c:ser>
          <c:idx val="2"/>
          <c:order val="2"/>
          <c:tx>
            <c:v>فلفل حلو</c:v>
          </c:tx>
          <c:val>
            <c:numRef>
              <c:f>دسمبر!$C$1395:$F$1395</c:f>
            </c:numRef>
          </c:val>
          <c:smooth val="0"/>
        </c:ser>
        <c:ser>
          <c:idx val="3"/>
          <c:order val="3"/>
          <c:tx>
            <c:v>فاصوليا خضراء</c:v>
          </c:tx>
          <c:val>
            <c:numRef>
              <c:f>دسمبر!$C$1397:$F$1397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67872"/>
        <c:axId val="130773760"/>
      </c:lineChart>
      <c:catAx>
        <c:axId val="13076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773760"/>
        <c:crosses val="autoZero"/>
        <c:auto val="1"/>
        <c:lblAlgn val="ctr"/>
        <c:lblOffset val="100"/>
        <c:noMultiLvlLbl val="0"/>
      </c:catAx>
      <c:valAx>
        <c:axId val="130773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767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2.8252405949256338E-2"/>
          <c:w val="0.6652338145231969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دسمبر!$C$246:$F$246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دسمبر!$C$247:$F$247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70016"/>
        <c:axId val="102471552"/>
      </c:lineChart>
      <c:catAx>
        <c:axId val="10247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471552"/>
        <c:crosses val="autoZero"/>
        <c:auto val="1"/>
        <c:lblAlgn val="ctr"/>
        <c:lblOffset val="100"/>
        <c:noMultiLvlLbl val="0"/>
      </c:catAx>
      <c:valAx>
        <c:axId val="102471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2470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1351706036744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دسمبر!$C$1403:$F$1403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دسمبر!$C$1406:$F$1406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دسمبر!$C$1407:$F$1407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99488"/>
        <c:axId val="130801024"/>
      </c:lineChart>
      <c:catAx>
        <c:axId val="13079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801024"/>
        <c:crosses val="autoZero"/>
        <c:auto val="1"/>
        <c:lblAlgn val="ctr"/>
        <c:lblOffset val="100"/>
        <c:noMultiLvlLbl val="0"/>
      </c:catAx>
      <c:valAx>
        <c:axId val="130801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799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دسمبر!$C$1421:$F$1421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دسمبر!$C$1422:$F$1422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41216"/>
        <c:axId val="130442752"/>
      </c:lineChart>
      <c:catAx>
        <c:axId val="13044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442752"/>
        <c:crosses val="autoZero"/>
        <c:auto val="1"/>
        <c:lblAlgn val="ctr"/>
        <c:lblOffset val="100"/>
        <c:noMultiLvlLbl val="0"/>
      </c:catAx>
      <c:valAx>
        <c:axId val="1304427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441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دسمبر!$C$1379:$F$1379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دسمبر!$C$1381:$F$1381</c:f>
            </c:numRef>
          </c:val>
          <c:smooth val="0"/>
        </c:ser>
        <c:ser>
          <c:idx val="2"/>
          <c:order val="2"/>
          <c:tx>
            <c:v>ارز</c:v>
          </c:tx>
          <c:val>
            <c:numRef>
              <c:f>دسمبر!$C$1384:$F$1384</c:f>
            </c:numRef>
          </c:val>
          <c:smooth val="0"/>
        </c:ser>
        <c:ser>
          <c:idx val="3"/>
          <c:order val="3"/>
          <c:tx>
            <c:v>عجائن غذائية </c:v>
          </c:tx>
          <c:val>
            <c:numRef>
              <c:f>دسمبر!$C$1385:$F$1385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69248"/>
        <c:axId val="130475136"/>
      </c:lineChart>
      <c:catAx>
        <c:axId val="13046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475136"/>
        <c:crosses val="autoZero"/>
        <c:auto val="1"/>
        <c:lblAlgn val="ctr"/>
        <c:lblOffset val="100"/>
        <c:noMultiLvlLbl val="0"/>
      </c:catAx>
      <c:valAx>
        <c:axId val="1304751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46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8018372703411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دسمبر!$C$1478:$F$1478</c:f>
            </c:numRef>
          </c:val>
          <c:smooth val="0"/>
        </c:ser>
        <c:ser>
          <c:idx val="1"/>
          <c:order val="1"/>
          <c:tx>
            <c:v>بن</c:v>
          </c:tx>
          <c:val>
            <c:numRef>
              <c:f>دسمبر!$C$1482:$F$1482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دسمبر!$C$1486:$F$1486</c:f>
            </c:numRef>
          </c:val>
          <c:smooth val="0"/>
        </c:ser>
        <c:ser>
          <c:idx val="3"/>
          <c:order val="3"/>
          <c:tx>
            <c:v>عجائن غذائية</c:v>
          </c:tx>
          <c:val>
            <c:numRef>
              <c:f>دسمبر!$C$1490:$F$1490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22112"/>
        <c:axId val="130528000"/>
      </c:lineChart>
      <c:catAx>
        <c:axId val="13052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0528000"/>
        <c:crosses val="autoZero"/>
        <c:auto val="1"/>
        <c:lblAlgn val="ctr"/>
        <c:lblOffset val="100"/>
        <c:noMultiLvlLbl val="0"/>
      </c:catAx>
      <c:valAx>
        <c:axId val="130528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522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دسمبر!$C$1509:$F$1509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دسمبر!$C$1511:$F$1511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دسمبر!$C$1512:$F$1512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41440"/>
        <c:axId val="130542976"/>
      </c:lineChart>
      <c:catAx>
        <c:axId val="130541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0542976"/>
        <c:crosses val="autoZero"/>
        <c:auto val="1"/>
        <c:lblAlgn val="ctr"/>
        <c:lblOffset val="100"/>
        <c:noMultiLvlLbl val="0"/>
      </c:catAx>
      <c:valAx>
        <c:axId val="1305429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54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دسمبر!$C$1527:$F$1527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دسمبر!$C$1528:$F$1528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92480"/>
        <c:axId val="131094016"/>
      </c:lineChart>
      <c:catAx>
        <c:axId val="1310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094016"/>
        <c:crosses val="autoZero"/>
        <c:auto val="1"/>
        <c:lblAlgn val="ctr"/>
        <c:lblOffset val="100"/>
        <c:noMultiLvlLbl val="0"/>
      </c:catAx>
      <c:valAx>
        <c:axId val="1310940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092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دسمبر!$C$1494:$F$1494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دسمبر!$C$1495:$F$1495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دسمبر!$C$1496:$F$1496</c:f>
            </c:numRef>
          </c:val>
          <c:smooth val="0"/>
        </c:ser>
        <c:ser>
          <c:idx val="3"/>
          <c:order val="3"/>
          <c:tx>
            <c:v>فلفل حلو</c:v>
          </c:tx>
          <c:val>
            <c:numRef>
              <c:f>دسمبر!$C$1500:$F$1500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24608"/>
        <c:axId val="131130496"/>
      </c:lineChart>
      <c:catAx>
        <c:axId val="13112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130496"/>
        <c:crosses val="autoZero"/>
        <c:auto val="1"/>
        <c:lblAlgn val="ctr"/>
        <c:lblOffset val="100"/>
        <c:noMultiLvlLbl val="0"/>
      </c:catAx>
      <c:valAx>
        <c:axId val="1311304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124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3573928258969"/>
          <c:y val="5.7454741234268795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جانفي!$C$1598:$F$1598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جانفي!$C$1599:$F$1599</c:f>
            </c:numRef>
          </c:val>
          <c:smooth val="0"/>
        </c:ser>
        <c:ser>
          <c:idx val="2"/>
          <c:order val="2"/>
          <c:tx>
            <c:v>بصل جافة</c:v>
          </c:tx>
          <c:val>
            <c:numRef>
              <c:f>جانفي!$C$1600:$F$1600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60320"/>
        <c:axId val="131166208"/>
      </c:lineChart>
      <c:catAx>
        <c:axId val="13116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166208"/>
        <c:crosses val="autoZero"/>
        <c:auto val="1"/>
        <c:lblAlgn val="ctr"/>
        <c:lblOffset val="100"/>
        <c:noMultiLvlLbl val="0"/>
      </c:catAx>
      <c:valAx>
        <c:axId val="131166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160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جانفي!$C$1615:$F$1615</c:f>
            </c:numRef>
          </c:val>
          <c:smooth val="0"/>
        </c:ser>
        <c:ser>
          <c:idx val="1"/>
          <c:order val="1"/>
          <c:tx>
            <c:v>رمان</c:v>
          </c:tx>
          <c:val>
            <c:numRef>
              <c:f>جانفي!$C$1616:$F$1616</c:f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جانفي!$C$1617:$F$1617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96032"/>
        <c:axId val="131197568"/>
      </c:lineChart>
      <c:catAx>
        <c:axId val="13119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1197568"/>
        <c:crosses val="autoZero"/>
        <c:auto val="1"/>
        <c:lblAlgn val="ctr"/>
        <c:lblOffset val="100"/>
        <c:noMultiLvlLbl val="0"/>
      </c:catAx>
      <c:valAx>
        <c:axId val="131197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196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28018372703408"/>
          <c:y val="6.0659813356663747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بن</c:v>
          </c:tx>
          <c:val>
            <c:numRef>
              <c:f>جانفي!$C$1586:$F$1586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جانفي!$C$1590:$F$1590</c:f>
            </c:numRef>
          </c:val>
          <c:smooth val="0"/>
        </c:ser>
        <c:ser>
          <c:idx val="3"/>
          <c:order val="2"/>
          <c:tx>
            <c:v>حمص</c:v>
          </c:tx>
          <c:val>
            <c:numRef>
              <c:f>جانفي!$C$1592:$F$1592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97280"/>
        <c:axId val="131298816"/>
      </c:lineChart>
      <c:catAx>
        <c:axId val="131297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298816"/>
        <c:crosses val="autoZero"/>
        <c:auto val="1"/>
        <c:lblAlgn val="ctr"/>
        <c:lblOffset val="100"/>
        <c:noMultiLvlLbl val="0"/>
      </c:catAx>
      <c:valAx>
        <c:axId val="1312988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297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دسمبر!$C$290:$F$290</c:f>
            </c:numRef>
          </c:val>
          <c:smooth val="0"/>
        </c:ser>
        <c:ser>
          <c:idx val="1"/>
          <c:order val="1"/>
          <c:tx>
            <c:v>فاصولياء جافة</c:v>
          </c:tx>
          <c:val>
            <c:numRef>
              <c:f>دسمبر!$C$298:$F$298</c:f>
            </c:numRef>
          </c:val>
          <c:smooth val="0"/>
        </c:ser>
        <c:ser>
          <c:idx val="2"/>
          <c:order val="2"/>
          <c:tx>
            <c:v>عدس</c:v>
          </c:tx>
          <c:val>
            <c:numRef>
              <c:f>دسمبر!$C$299:$F$299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29056"/>
        <c:axId val="102830848"/>
      </c:lineChart>
      <c:catAx>
        <c:axId val="10282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830848"/>
        <c:crosses val="autoZero"/>
        <c:auto val="1"/>
        <c:lblAlgn val="ctr"/>
        <c:lblOffset val="100"/>
        <c:noMultiLvlLbl val="0"/>
      </c:catAx>
      <c:valAx>
        <c:axId val="1028308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2829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4.0161188029934923E-2"/>
          <c:w val="0.67773315835520564"/>
          <c:h val="0.82079715871947234"/>
        </c:manualLayout>
      </c:layout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جانفي!$C$1631:$F$1631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جانفي!$C$1632:$F$1632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23776"/>
        <c:axId val="131325312"/>
      </c:lineChart>
      <c:catAx>
        <c:axId val="131323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1325312"/>
        <c:crosses val="autoZero"/>
        <c:auto val="1"/>
        <c:lblAlgn val="ctr"/>
        <c:lblOffset val="100"/>
        <c:noMultiLvlLbl val="0"/>
      </c:catAx>
      <c:valAx>
        <c:axId val="131325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323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7991209716532"/>
          <c:y val="7.4548719687551016E-2"/>
          <c:w val="0.66672617893330766"/>
          <c:h val="0.67950972635597584"/>
        </c:manualLayout>
      </c:layout>
      <c:lineChart>
        <c:grouping val="standard"/>
        <c:varyColors val="0"/>
        <c:ser>
          <c:idx val="0"/>
          <c:order val="0"/>
          <c:tx>
            <c:v>مسحوق حليب الاطفال</c:v>
          </c:tx>
          <c:val>
            <c:numRef>
              <c:f>جانفي!$C$1687:$F$1687</c:f>
              <c:numCache>
                <c:formatCode>0.00</c:formatCode>
                <c:ptCount val="4"/>
                <c:pt idx="0">
                  <c:v>430</c:v>
                </c:pt>
                <c:pt idx="1">
                  <c:v>438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smooth val="0"/>
        </c:ser>
        <c:ser>
          <c:idx val="1"/>
          <c:order val="1"/>
          <c:tx>
            <c:v>مسحوق حليب للكبار gloria</c:v>
          </c:tx>
          <c:val>
            <c:numRef>
              <c:f>جانفي!$C$1688:$F$1688</c:f>
              <c:numCache>
                <c:formatCode>0.00</c:formatCode>
                <c:ptCount val="4"/>
                <c:pt idx="0">
                  <c:v>350</c:v>
                </c:pt>
                <c:pt idx="1">
                  <c:v>350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42336"/>
        <c:axId val="131343872"/>
      </c:lineChart>
      <c:catAx>
        <c:axId val="13134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1343872"/>
        <c:crosses val="autoZero"/>
        <c:auto val="1"/>
        <c:lblAlgn val="ctr"/>
        <c:lblOffset val="100"/>
        <c:noMultiLvlLbl val="0"/>
      </c:catAx>
      <c:valAx>
        <c:axId val="131343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342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31567505461953"/>
          <c:y val="0.23152821208353744"/>
          <c:w val="0.20368432494538044"/>
          <c:h val="0.447628878926019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689977420788"/>
          <c:y val="5.1400404722582178E-2"/>
          <c:w val="0.64013528081941573"/>
          <c:h val="0.62891586468358118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جانفي!$C$1702:$F$1702</c:f>
              <c:numCache>
                <c:formatCode>0.00</c:formatCode>
                <c:ptCount val="4"/>
                <c:pt idx="0">
                  <c:v>76</c:v>
                </c:pt>
                <c:pt idx="1">
                  <c:v>104</c:v>
                </c:pt>
                <c:pt idx="2">
                  <c:v>140</c:v>
                </c:pt>
                <c:pt idx="3">
                  <c:v>150</c:v>
                </c:pt>
              </c:numCache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جانفي!$C$1703:$F$1703</c:f>
              <c:numCache>
                <c:formatCode>0.00</c:formatCode>
                <c:ptCount val="4"/>
                <c:pt idx="0">
                  <c:v>40</c:v>
                </c:pt>
                <c:pt idx="1">
                  <c:v>48</c:v>
                </c:pt>
                <c:pt idx="2">
                  <c:v>56</c:v>
                </c:pt>
                <c:pt idx="3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جانفي!$C$1709:$F$1709</c:f>
              <c:numCache>
                <c:formatCode>0.00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236</c:v>
                </c:pt>
                <c:pt idx="3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90080"/>
        <c:axId val="131391872"/>
      </c:lineChart>
      <c:catAx>
        <c:axId val="13139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391872"/>
        <c:crosses val="autoZero"/>
        <c:auto val="1"/>
        <c:lblAlgn val="ctr"/>
        <c:lblOffset val="100"/>
        <c:noMultiLvlLbl val="0"/>
      </c:catAx>
      <c:valAx>
        <c:axId val="131391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39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2657935931706"/>
          <c:y val="6.4772072148633716E-2"/>
          <c:w val="0.68855805957269156"/>
          <c:h val="0.67239669345558684"/>
        </c:manualLayout>
      </c:layout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جانفي!$C$1716:$F$1716</c:f>
              <c:numCache>
                <c:formatCode>0.00</c:formatCode>
                <c:ptCount val="4"/>
                <c:pt idx="0">
                  <c:v>220</c:v>
                </c:pt>
                <c:pt idx="1">
                  <c:v>250</c:v>
                </c:pt>
                <c:pt idx="2">
                  <c:v>262</c:v>
                </c:pt>
                <c:pt idx="3">
                  <c:v>280</c:v>
                </c:pt>
              </c:numCache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جانفي!$C$1718:$F$1718</c:f>
              <c:numCache>
                <c:formatCode>0.00</c:formatCode>
                <c:ptCount val="4"/>
                <c:pt idx="0">
                  <c:v>500</c:v>
                </c:pt>
                <c:pt idx="1">
                  <c:v>490</c:v>
                </c:pt>
                <c:pt idx="2">
                  <c:v>420</c:v>
                </c:pt>
                <c:pt idx="3">
                  <c:v>428</c:v>
                </c:pt>
              </c:numCache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جانفي!$C$1720:$F$1720</c:f>
              <c:numCache>
                <c:formatCode>0.00</c:formatCode>
                <c:ptCount val="4"/>
                <c:pt idx="0">
                  <c:v>122</c:v>
                </c:pt>
                <c:pt idx="1">
                  <c:v>130</c:v>
                </c:pt>
                <c:pt idx="2">
                  <c:v>138</c:v>
                </c:pt>
                <c:pt idx="3">
                  <c:v>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19584"/>
        <c:axId val="130821120"/>
      </c:lineChart>
      <c:catAx>
        <c:axId val="13081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821120"/>
        <c:crosses val="autoZero"/>
        <c:auto val="1"/>
        <c:lblAlgn val="ctr"/>
        <c:lblOffset val="100"/>
        <c:noMultiLvlLbl val="0"/>
      </c:catAx>
      <c:valAx>
        <c:axId val="130821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819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جانفي!$C$1733:$F$1733</c:f>
              <c:numCache>
                <c:formatCode>0.00</c:formatCode>
                <c:ptCount val="4"/>
                <c:pt idx="0">
                  <c:v>220</c:v>
                </c:pt>
                <c:pt idx="1">
                  <c:v>224</c:v>
                </c:pt>
                <c:pt idx="2">
                  <c:v>230</c:v>
                </c:pt>
                <c:pt idx="3">
                  <c:v>230</c:v>
                </c:pt>
              </c:numCache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جانفي!$C$1734:$F$1734</c:f>
              <c:numCache>
                <c:formatCode>0.00</c:formatCode>
                <c:ptCount val="4"/>
                <c:pt idx="0">
                  <c:v>364</c:v>
                </c:pt>
                <c:pt idx="1">
                  <c:v>388</c:v>
                </c:pt>
                <c:pt idx="2">
                  <c:v>374</c:v>
                </c:pt>
                <c:pt idx="3">
                  <c:v>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50176"/>
        <c:axId val="130864256"/>
      </c:lineChart>
      <c:catAx>
        <c:axId val="130850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864256"/>
        <c:crosses val="autoZero"/>
        <c:auto val="1"/>
        <c:lblAlgn val="ctr"/>
        <c:lblOffset val="100"/>
        <c:noMultiLvlLbl val="0"/>
      </c:catAx>
      <c:valAx>
        <c:axId val="1308642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850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36351706036745"/>
          <c:y val="7.4548702245552642E-2"/>
          <c:w val="0.66364982502187231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جانفي!$C$1807:$F$1807</c:f>
            </c:numRef>
          </c:val>
          <c:smooth val="0"/>
        </c:ser>
        <c:ser>
          <c:idx val="1"/>
          <c:order val="1"/>
          <c:tx>
            <c:v>فلفل حار</c:v>
          </c:tx>
          <c:val>
            <c:numRef>
              <c:f>جانفي!$C$1812:$F$1812</c:f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جانفي!$C$1813:$F$1813</c:f>
            </c:numRef>
          </c:val>
          <c:smooth val="0"/>
        </c:ser>
        <c:ser>
          <c:idx val="3"/>
          <c:order val="3"/>
          <c:tx>
            <c:v>ثوم مستورد</c:v>
          </c:tx>
          <c:val>
            <c:numRef>
              <c:f>جانفي!$C$1816:$F$1816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94848"/>
        <c:axId val="130896640"/>
      </c:lineChart>
      <c:catAx>
        <c:axId val="13089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896640"/>
        <c:crosses val="autoZero"/>
        <c:auto val="1"/>
        <c:lblAlgn val="ctr"/>
        <c:lblOffset val="100"/>
        <c:noMultiLvlLbl val="0"/>
      </c:catAx>
      <c:valAx>
        <c:axId val="1308966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894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-الصحة-</c:v>
          </c:tx>
          <c:val>
            <c:numRef>
              <c:f>جانفي!$C$1791:$F$1791</c:f>
            </c:numRef>
          </c:val>
          <c:smooth val="0"/>
        </c:ser>
        <c:ser>
          <c:idx val="1"/>
          <c:order val="1"/>
          <c:tx>
            <c:v>حليب الكبار -غلوريا-</c:v>
          </c:tx>
          <c:val>
            <c:numRef>
              <c:f>جانفي!$C$1792:$F$1792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21600"/>
        <c:axId val="130923136"/>
      </c:lineChart>
      <c:catAx>
        <c:axId val="13092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0923136"/>
        <c:crosses val="autoZero"/>
        <c:auto val="1"/>
        <c:lblAlgn val="ctr"/>
        <c:lblOffset val="100"/>
        <c:noMultiLvlLbl val="0"/>
      </c:catAx>
      <c:valAx>
        <c:axId val="1309231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092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جانفي!$C$1820:$F$1820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جانفي!$C$1821:$F$1821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جانفي!$C$1822:$F$1822</c:f>
            </c:numRef>
          </c:val>
          <c:smooth val="0"/>
        </c:ser>
        <c:ser>
          <c:idx val="3"/>
          <c:order val="3"/>
          <c:tx>
            <c:v>يوسفية</c:v>
          </c:tx>
          <c:val>
            <c:numRef>
              <c:f>جانفي!$C$1823:$F$1823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19520"/>
        <c:axId val="131021056"/>
      </c:lineChart>
      <c:catAx>
        <c:axId val="131019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021056"/>
        <c:crosses val="autoZero"/>
        <c:auto val="1"/>
        <c:lblAlgn val="ctr"/>
        <c:lblOffset val="100"/>
        <c:noMultiLvlLbl val="0"/>
      </c:catAx>
      <c:valAx>
        <c:axId val="131021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019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بقر محلي</c:v>
          </c:tx>
          <c:val>
            <c:numRef>
              <c:f>جانفي!$C$1834:$F$1834</c:f>
            </c:numRef>
          </c:val>
          <c:smooth val="0"/>
        </c:ser>
        <c:ser>
          <c:idx val="1"/>
          <c:order val="1"/>
          <c:tx>
            <c:v>لحم بقر مجمد مستورد</c:v>
          </c:tx>
          <c:val>
            <c:numRef>
              <c:f>جانفي!$C$1835:$F$1835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37824"/>
        <c:axId val="131064192"/>
      </c:lineChart>
      <c:catAx>
        <c:axId val="131037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064192"/>
        <c:crosses val="autoZero"/>
        <c:auto val="1"/>
        <c:lblAlgn val="ctr"/>
        <c:lblOffset val="100"/>
        <c:noMultiLvlLbl val="0"/>
      </c:catAx>
      <c:valAx>
        <c:axId val="1310641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037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1329833770779"/>
          <c:y val="4.8062855779391213E-2"/>
          <c:w val="0.59867847769029503"/>
          <c:h val="0.81132733408323954"/>
        </c:manualLayout>
      </c:layout>
      <c:lineChart>
        <c:grouping val="standard"/>
        <c:varyColors val="0"/>
        <c:ser>
          <c:idx val="0"/>
          <c:order val="0"/>
          <c:tx>
            <c:v>السكر</c:v>
          </c:tx>
          <c:val>
            <c:numRef>
              <c:f>دسمبر!$C$10:$F$10</c:f>
            </c:numRef>
          </c:val>
          <c:smooth val="0"/>
        </c:ser>
        <c:ser>
          <c:idx val="1"/>
          <c:order val="1"/>
          <c:tx>
            <c:v>الزيت</c:v>
          </c:tx>
          <c:val>
            <c:numRef>
              <c:f>دسمبر!$C$17:$F$17</c:f>
            </c:numRef>
          </c:val>
          <c:smooth val="0"/>
        </c:ser>
        <c:ser>
          <c:idx val="2"/>
          <c:order val="2"/>
          <c:tx>
            <c:v>طماطم مصبرة </c:v>
          </c:tx>
          <c:val>
            <c:numRef>
              <c:f>دسمبر!$C$23:$F$23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02400"/>
        <c:axId val="97303936"/>
      </c:lineChart>
      <c:catAx>
        <c:axId val="9730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97303936"/>
        <c:crosses val="autoZero"/>
        <c:auto val="1"/>
        <c:lblAlgn val="ctr"/>
        <c:lblOffset val="100"/>
        <c:noMultiLvlLbl val="0"/>
      </c:catAx>
      <c:valAx>
        <c:axId val="973039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7302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8740918254735"/>
          <c:y val="4.4133428775948523E-2"/>
          <c:w val="0.6589474685229566"/>
          <c:h val="0.78868661417322861"/>
        </c:manualLayout>
      </c:layout>
      <c:lineChart>
        <c:grouping val="standard"/>
        <c:varyColors val="0"/>
        <c:ser>
          <c:idx val="1"/>
          <c:order val="0"/>
          <c:tx>
            <c:v>طماطم طازجة</c:v>
          </c:tx>
          <c:val>
            <c:numRef>
              <c:f>دسمبر!$C$306:$F$306</c:f>
            </c:numRef>
          </c:val>
          <c:smooth val="0"/>
        </c:ser>
        <c:ser>
          <c:idx val="2"/>
          <c:order val="1"/>
          <c:tx>
            <c:v>خس</c:v>
          </c:tx>
          <c:val>
            <c:numRef>
              <c:f>دسمبر!$C$308:$F$308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دسمبر!$C$309:$F$309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60672"/>
        <c:axId val="102862208"/>
      </c:lineChart>
      <c:catAx>
        <c:axId val="102860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2862208"/>
        <c:crosses val="autoZero"/>
        <c:auto val="1"/>
        <c:lblAlgn val="ctr"/>
        <c:lblOffset val="100"/>
        <c:noMultiLvlLbl val="0"/>
      </c:catAx>
      <c:valAx>
        <c:axId val="102862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2860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دسمبر!$C$25:$F$25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دسمبر!$C$29:$F$29</c:f>
            </c:numRef>
          </c:val>
          <c:smooth val="0"/>
        </c:ser>
        <c:ser>
          <c:idx val="2"/>
          <c:order val="2"/>
          <c:tx>
            <c:v>فلفل حار</c:v>
          </c:tx>
          <c:val>
            <c:numRef>
              <c:f>دسمبر!$C$32:$F$32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77184"/>
        <c:axId val="127678720"/>
      </c:lineChart>
      <c:catAx>
        <c:axId val="127677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7678720"/>
        <c:crosses val="autoZero"/>
        <c:auto val="1"/>
        <c:lblAlgn val="ctr"/>
        <c:lblOffset val="100"/>
        <c:noMultiLvlLbl val="0"/>
      </c:catAx>
      <c:valAx>
        <c:axId val="127678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677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8113640606652"/>
          <c:y val="9.0590828045229971E-2"/>
          <c:w val="0.62296862473780734"/>
          <c:h val="0.75480514302801305"/>
        </c:manualLayout>
      </c:layout>
      <c:lineChart>
        <c:grouping val="standard"/>
        <c:varyColors val="0"/>
        <c:ser>
          <c:idx val="0"/>
          <c:order val="0"/>
          <c:tx>
            <c:v>تمور</c:v>
          </c:tx>
          <c:val>
            <c:numRef>
              <c:f>دسمبر!$C$40:$F$40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دسمبر!$C$41:$F$41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دسمبر!$C$42:$F$42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92160"/>
        <c:axId val="127718528"/>
      </c:lineChart>
      <c:catAx>
        <c:axId val="12769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7718528"/>
        <c:crosses val="autoZero"/>
        <c:auto val="1"/>
        <c:lblAlgn val="ctr"/>
        <c:lblOffset val="100"/>
        <c:noMultiLvlLbl val="0"/>
      </c:catAx>
      <c:valAx>
        <c:axId val="1277185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692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1201823456268"/>
          <c:y val="7.8357608732384842E-2"/>
          <c:w val="0.5978449256342957"/>
          <c:h val="0.7879153974366343"/>
        </c:manualLayout>
      </c:layout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دسمبر!$C$54:$F$54</c:f>
            </c:numRef>
          </c:val>
          <c:smooth val="0"/>
        </c:ser>
        <c:ser>
          <c:idx val="1"/>
          <c:order val="1"/>
          <c:tx>
            <c:v>لحم دجاج</c:v>
          </c:tx>
          <c:val>
            <c:numRef>
              <c:f>دسمبر!$C$57:$F$57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دسمبر!$C$58:$F$58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19488"/>
        <c:axId val="132333568"/>
      </c:lineChart>
      <c:catAx>
        <c:axId val="13231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333568"/>
        <c:crosses val="autoZero"/>
        <c:auto val="1"/>
        <c:lblAlgn val="ctr"/>
        <c:lblOffset val="100"/>
        <c:noMultiLvlLbl val="0"/>
      </c:catAx>
      <c:valAx>
        <c:axId val="132333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319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9.8036649528398745E-2"/>
          <c:w val="0.59083114610673659"/>
          <c:h val="0.73465214108510413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cat>
            <c:multiLvlStrRef>
              <c:f>دسمبر!$C$99:$F$99</c:f>
            </c:multiLvlStrRef>
          </c:cat>
          <c:val>
            <c:numRef>
              <c:f>دسمبر!$C$89:$F$89</c:f>
            </c:numRef>
          </c:val>
          <c:smooth val="0"/>
        </c:ser>
        <c:ser>
          <c:idx val="1"/>
          <c:order val="1"/>
          <c:tx>
            <c:v>فاصوليا خضراء</c:v>
          </c:tx>
          <c:cat>
            <c:multiLvlStrRef>
              <c:f>دسمبر!$C$99:$F$99</c:f>
            </c:multiLvlStrRef>
          </c:cat>
          <c:val>
            <c:numRef>
              <c:f>دسمبر!$C$97:$F$97</c:f>
            </c:numRef>
          </c:val>
          <c:smooth val="0"/>
        </c:ser>
        <c:ser>
          <c:idx val="2"/>
          <c:order val="2"/>
          <c:tx>
            <c:v>ثوم محلي</c:v>
          </c:tx>
          <c:val>
            <c:numRef>
              <c:f>دسمبر!$C$99:$F$99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51104"/>
        <c:axId val="132352640"/>
      </c:lineChart>
      <c:catAx>
        <c:axId val="1323511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32352640"/>
        <c:crosses val="autoZero"/>
        <c:auto val="1"/>
        <c:lblAlgn val="ctr"/>
        <c:lblOffset val="100"/>
        <c:noMultiLvlLbl val="0"/>
      </c:catAx>
      <c:valAx>
        <c:axId val="1323526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351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دسمبر!$C$107:$F$107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دسمبر!$C$106:$F$106</c:f>
            </c:numRef>
          </c:val>
          <c:smooth val="0"/>
        </c:ser>
        <c:ser>
          <c:idx val="2"/>
          <c:order val="2"/>
          <c:tx>
            <c:v>بطيخ أحمر</c:v>
          </c:tx>
          <c:val>
            <c:numRef>
              <c:f>دسمبر!$C$113:$F$113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99104"/>
        <c:axId val="132400640"/>
      </c:lineChart>
      <c:catAx>
        <c:axId val="1323991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32400640"/>
        <c:crosses val="autoZero"/>
        <c:auto val="1"/>
        <c:lblAlgn val="ctr"/>
        <c:lblOffset val="100"/>
        <c:noMultiLvlLbl val="0"/>
      </c:catAx>
      <c:valAx>
        <c:axId val="1324006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399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1329833770892"/>
          <c:y val="6.718089650558387E-2"/>
          <c:w val="0.59083114610673659"/>
          <c:h val="0.760859337027321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دسمبر!$C$151:$F$151</c:f>
            </c:numRef>
          </c:val>
          <c:smooth val="0"/>
        </c:ser>
        <c:ser>
          <c:idx val="1"/>
          <c:order val="1"/>
          <c:tx>
            <c:v>فاصوليا خضراء</c:v>
          </c:tx>
          <c:val>
            <c:numRef>
              <c:f>دسمبر!$C$159:$F$159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دسمبر!$C$155:$F$155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14080"/>
        <c:axId val="132419968"/>
      </c:lineChart>
      <c:catAx>
        <c:axId val="13241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419968"/>
        <c:crosses val="autoZero"/>
        <c:auto val="1"/>
        <c:lblAlgn val="ctr"/>
        <c:lblOffset val="100"/>
        <c:noMultiLvlLbl val="0"/>
      </c:catAx>
      <c:valAx>
        <c:axId val="132419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41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0919175226553469E-2"/>
          <c:w val="0.67842847769029835"/>
          <c:h val="0.76085933702732089"/>
        </c:manualLayout>
      </c:layout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دسمبر!$C$166:$F$166</c:f>
            </c:numRef>
          </c:val>
          <c:smooth val="0"/>
        </c:ser>
        <c:ser>
          <c:idx val="1"/>
          <c:order val="1"/>
          <c:tx>
            <c:v>خوخ</c:v>
          </c:tx>
          <c:val>
            <c:numRef>
              <c:f>دسمبر!$C$168:$F$168</c:f>
            </c:numRef>
          </c:val>
          <c:smooth val="0"/>
        </c:ser>
        <c:ser>
          <c:idx val="2"/>
          <c:order val="2"/>
          <c:tx>
            <c:v>إجاص</c:v>
          </c:tx>
          <c:val>
            <c:numRef>
              <c:f>دسمبر!$C$170:$F$170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41600"/>
        <c:axId val="132443136"/>
      </c:lineChart>
      <c:catAx>
        <c:axId val="13244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443136"/>
        <c:crosses val="autoZero"/>
        <c:auto val="1"/>
        <c:lblAlgn val="ctr"/>
        <c:lblOffset val="100"/>
        <c:noMultiLvlLbl val="0"/>
      </c:catAx>
      <c:valAx>
        <c:axId val="1324431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44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دسمبر!$C$177:$F$177</c:f>
            </c:numRef>
          </c:val>
          <c:smooth val="0"/>
        </c:ser>
        <c:ser>
          <c:idx val="1"/>
          <c:order val="1"/>
          <c:tx>
            <c:v>دجاج مفرغ</c:v>
          </c:tx>
          <c:val>
            <c:numRef>
              <c:f>دسمبر!$C$180:$F$180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دسمبر!$C$181:$F$181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81408"/>
        <c:axId val="132482944"/>
      </c:lineChart>
      <c:catAx>
        <c:axId val="13248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482944"/>
        <c:crosses val="autoZero"/>
        <c:auto val="1"/>
        <c:lblAlgn val="ctr"/>
        <c:lblOffset val="100"/>
        <c:noMultiLvlLbl val="0"/>
      </c:catAx>
      <c:valAx>
        <c:axId val="1324829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481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 paperSize="9" orientation="landscape" verticalDpi="0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دسمبر!$C$197:$F$197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دسمبر!$C$206:$F$206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دسمبر!$C$207:$F$207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62208"/>
        <c:axId val="132068096"/>
      </c:lineChart>
      <c:catAx>
        <c:axId val="132062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068096"/>
        <c:crosses val="autoZero"/>
        <c:auto val="1"/>
        <c:lblAlgn val="ctr"/>
        <c:lblOffset val="100"/>
        <c:noMultiLvlLbl val="0"/>
      </c:catAx>
      <c:valAx>
        <c:axId val="1320680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062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دسمبر!$C$212:$F$212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دسمبر!$C$213:$F$213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دسمبر!$C$216:$F$216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97920"/>
        <c:axId val="132099456"/>
      </c:lineChart>
      <c:catAx>
        <c:axId val="132097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099456"/>
        <c:crosses val="autoZero"/>
        <c:auto val="1"/>
        <c:lblAlgn val="ctr"/>
        <c:lblOffset val="100"/>
        <c:noMultiLvlLbl val="0"/>
      </c:catAx>
      <c:valAx>
        <c:axId val="132099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097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3.7511665208515642E-2"/>
          <c:w val="0.64420625546806665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تفاح محلي</c:v>
          </c:tx>
          <c:val>
            <c:numRef>
              <c:f>دسمبر!$C$318:$F$318</c:f>
            </c:numRef>
          </c:val>
          <c:smooth val="0"/>
        </c:ser>
        <c:ser>
          <c:idx val="2"/>
          <c:order val="1"/>
          <c:tx>
            <c:v>اجاص</c:v>
          </c:tx>
          <c:val>
            <c:numRef>
              <c:f>دسمبر!$C$321:$F$321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دسمبر!$C$323:$F$323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31392"/>
        <c:axId val="104732928"/>
      </c:lineChart>
      <c:catAx>
        <c:axId val="104731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4732928"/>
        <c:crosses val="autoZero"/>
        <c:auto val="1"/>
        <c:lblAlgn val="ctr"/>
        <c:lblOffset val="100"/>
        <c:noMultiLvlLbl val="0"/>
      </c:catAx>
      <c:valAx>
        <c:axId val="1047329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4731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دسمبر!$C$225:$F$225</c:f>
            </c:numRef>
          </c:val>
          <c:smooth val="0"/>
        </c:ser>
        <c:ser>
          <c:idx val="1"/>
          <c:order val="1"/>
          <c:tx>
            <c:v>تفاح محلي</c:v>
          </c:tx>
          <c:val>
            <c:numRef>
              <c:f>دسمبر!$C$226:$F$226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دسمبر!$C$228:$F$228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25440"/>
        <c:axId val="132126976"/>
      </c:lineChart>
      <c:catAx>
        <c:axId val="132125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126976"/>
        <c:crosses val="autoZero"/>
        <c:auto val="1"/>
        <c:lblAlgn val="ctr"/>
        <c:lblOffset val="100"/>
        <c:noMultiLvlLbl val="0"/>
      </c:catAx>
      <c:valAx>
        <c:axId val="1321269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125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2.8252405949256338E-2"/>
          <c:w val="0.6652338145231969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دسمبر!$C$246:$F$246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دسمبر!$C$247:$F$247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60128"/>
        <c:axId val="132166016"/>
      </c:lineChart>
      <c:catAx>
        <c:axId val="132160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166016"/>
        <c:crosses val="autoZero"/>
        <c:auto val="1"/>
        <c:lblAlgn val="ctr"/>
        <c:lblOffset val="100"/>
        <c:noMultiLvlLbl val="0"/>
      </c:catAx>
      <c:valAx>
        <c:axId val="1321660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160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دسمبر!$C$290:$F$290</c:f>
            </c:numRef>
          </c:val>
          <c:smooth val="0"/>
        </c:ser>
        <c:ser>
          <c:idx val="1"/>
          <c:order val="1"/>
          <c:tx>
            <c:v>فاصولياء جافة</c:v>
          </c:tx>
          <c:val>
            <c:numRef>
              <c:f>دسمبر!$C$298:$F$298</c:f>
            </c:numRef>
          </c:val>
          <c:smooth val="0"/>
        </c:ser>
        <c:ser>
          <c:idx val="2"/>
          <c:order val="2"/>
          <c:tx>
            <c:v>عدس</c:v>
          </c:tx>
          <c:val>
            <c:numRef>
              <c:f>دسمبر!$C$299:$F$299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47104"/>
        <c:axId val="132848640"/>
      </c:lineChart>
      <c:catAx>
        <c:axId val="132847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848640"/>
        <c:crosses val="autoZero"/>
        <c:auto val="1"/>
        <c:lblAlgn val="ctr"/>
        <c:lblOffset val="100"/>
        <c:noMultiLvlLbl val="0"/>
      </c:catAx>
      <c:valAx>
        <c:axId val="1328486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847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8740918254735"/>
          <c:y val="4.4133428775948523E-2"/>
          <c:w val="0.6589474685229566"/>
          <c:h val="0.78868661417322861"/>
        </c:manualLayout>
      </c:layout>
      <c:lineChart>
        <c:grouping val="standard"/>
        <c:varyColors val="0"/>
        <c:ser>
          <c:idx val="1"/>
          <c:order val="0"/>
          <c:tx>
            <c:v>طماطم طازجة</c:v>
          </c:tx>
          <c:val>
            <c:numRef>
              <c:f>دسمبر!$C$306:$F$306</c:f>
            </c:numRef>
          </c:val>
          <c:smooth val="0"/>
        </c:ser>
        <c:ser>
          <c:idx val="2"/>
          <c:order val="1"/>
          <c:tx>
            <c:v>خس</c:v>
          </c:tx>
          <c:val>
            <c:numRef>
              <c:f>دسمبر!$C$308:$F$308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دسمبر!$C$309:$F$309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78720"/>
        <c:axId val="132880256"/>
      </c:lineChart>
      <c:catAx>
        <c:axId val="132878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880256"/>
        <c:crosses val="autoZero"/>
        <c:auto val="1"/>
        <c:lblAlgn val="ctr"/>
        <c:lblOffset val="100"/>
        <c:noMultiLvlLbl val="0"/>
      </c:catAx>
      <c:valAx>
        <c:axId val="1328802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87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3.7511665208515642E-2"/>
          <c:w val="0.64420625546806665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تفاح محلي</c:v>
          </c:tx>
          <c:val>
            <c:numRef>
              <c:f>دسمبر!$C$318:$F$318</c:f>
            </c:numRef>
          </c:val>
          <c:smooth val="0"/>
        </c:ser>
        <c:ser>
          <c:idx val="2"/>
          <c:order val="1"/>
          <c:tx>
            <c:v>اجاص</c:v>
          </c:tx>
          <c:val>
            <c:numRef>
              <c:f>دسمبر!$C$321:$F$321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دسمبر!$C$323:$F$323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01888"/>
        <c:axId val="132903680"/>
      </c:lineChart>
      <c:catAx>
        <c:axId val="132901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03680"/>
        <c:crosses val="autoZero"/>
        <c:auto val="1"/>
        <c:lblAlgn val="ctr"/>
        <c:lblOffset val="100"/>
        <c:noMultiLvlLbl val="0"/>
      </c:catAx>
      <c:valAx>
        <c:axId val="132903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901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66885389326341"/>
          <c:y val="7.4548702245552642E-2"/>
          <c:w val="0.59742847769028873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لحم دجاج مفرغ</c:v>
          </c:tx>
          <c:val>
            <c:numRef>
              <c:f>دسمبر!$C$335:$F$335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دسمبر!$C$336:$F$336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05760"/>
        <c:axId val="132807296"/>
      </c:lineChart>
      <c:catAx>
        <c:axId val="13280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807296"/>
        <c:crosses val="autoZero"/>
        <c:auto val="1"/>
        <c:lblAlgn val="ctr"/>
        <c:lblOffset val="100"/>
        <c:noMultiLvlLbl val="0"/>
      </c:catAx>
      <c:valAx>
        <c:axId val="1328072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805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دسمبر!$C$401:$F$401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دسمبر!$C$402:$F$402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19968"/>
        <c:axId val="132973312"/>
      </c:lineChart>
      <c:catAx>
        <c:axId val="132819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73312"/>
        <c:crosses val="autoZero"/>
        <c:auto val="1"/>
        <c:lblAlgn val="ctr"/>
        <c:lblOffset val="100"/>
        <c:noMultiLvlLbl val="0"/>
      </c:catAx>
      <c:valAx>
        <c:axId val="132973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819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سكر أبيض</c:v>
          </c:tx>
          <c:val>
            <c:numRef>
              <c:f>دسمبر!$C$441:$F$441</c:f>
            </c:numRef>
          </c:val>
          <c:smooth val="0"/>
        </c:ser>
        <c:ser>
          <c:idx val="2"/>
          <c:order val="1"/>
          <c:tx>
            <c:v>فاصولياء جافة</c:v>
          </c:tx>
          <c:val>
            <c:numRef>
              <c:f>دسمبر!$C$449:$F$449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دسمبر!$C$453:$F$453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94944"/>
        <c:axId val="132996480"/>
      </c:lineChart>
      <c:catAx>
        <c:axId val="132994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996480"/>
        <c:crosses val="autoZero"/>
        <c:auto val="1"/>
        <c:lblAlgn val="ctr"/>
        <c:lblOffset val="100"/>
        <c:noMultiLvlLbl val="0"/>
      </c:catAx>
      <c:valAx>
        <c:axId val="1329964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994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بطاطا</c:v>
          </c:tx>
          <c:val>
            <c:numRef>
              <c:f>دسمبر!$C$457:$F$457</c:f>
            </c:numRef>
          </c:val>
          <c:smooth val="0"/>
        </c:ser>
        <c:ser>
          <c:idx val="2"/>
          <c:order val="1"/>
          <c:tx>
            <c:v>طماطم طازجة</c:v>
          </c:tx>
          <c:val>
            <c:numRef>
              <c:f>دسمبر!$C$458:$F$458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دسمبر!$C$462:$F$462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34752"/>
        <c:axId val="133036288"/>
      </c:lineChart>
      <c:catAx>
        <c:axId val="13303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036288"/>
        <c:crosses val="autoZero"/>
        <c:auto val="1"/>
        <c:lblAlgn val="ctr"/>
        <c:lblOffset val="100"/>
        <c:noMultiLvlLbl val="0"/>
      </c:catAx>
      <c:valAx>
        <c:axId val="133036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034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دسمبر!$C$474:$F$474</c:f>
            </c:numRef>
          </c:val>
          <c:smooth val="0"/>
        </c:ser>
        <c:ser>
          <c:idx val="1"/>
          <c:order val="1"/>
          <c:tx>
            <c:v>يوسفي</c:v>
          </c:tx>
          <c:val>
            <c:numRef>
              <c:f>دسمبر!$C$476:$F$476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دسمبر!$C$477:$F$477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19360"/>
        <c:axId val="133137536"/>
      </c:lineChart>
      <c:catAx>
        <c:axId val="13311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137536"/>
        <c:crosses val="autoZero"/>
        <c:auto val="1"/>
        <c:lblAlgn val="ctr"/>
        <c:lblOffset val="100"/>
        <c:noMultiLvlLbl val="0"/>
      </c:catAx>
      <c:valAx>
        <c:axId val="133137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11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66885389326341"/>
          <c:y val="7.4548702245552642E-2"/>
          <c:w val="0.59742847769028873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لحم دجاج مفرغ</c:v>
          </c:tx>
          <c:val>
            <c:numRef>
              <c:f>دسمبر!$C$335:$F$335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دسمبر!$C$336:$F$336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61984"/>
        <c:axId val="104767872"/>
      </c:lineChart>
      <c:catAx>
        <c:axId val="104761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4767872"/>
        <c:crosses val="autoZero"/>
        <c:auto val="1"/>
        <c:lblAlgn val="ctr"/>
        <c:lblOffset val="100"/>
        <c:noMultiLvlLbl val="0"/>
      </c:catAx>
      <c:valAx>
        <c:axId val="104767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4761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دسمبر!$C$486:$F$486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دسمبر!$C$487:$F$487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66592"/>
        <c:axId val="133168128"/>
      </c:lineChart>
      <c:catAx>
        <c:axId val="133166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168128"/>
        <c:crosses val="autoZero"/>
        <c:auto val="1"/>
        <c:lblAlgn val="ctr"/>
        <c:lblOffset val="100"/>
        <c:noMultiLvlLbl val="0"/>
      </c:catAx>
      <c:valAx>
        <c:axId val="1331681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16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فاصوليا جافة</c:v>
          </c:tx>
          <c:val>
            <c:numRef>
              <c:f>دسمبر!$C$552:$F$552</c:f>
            </c:numRef>
          </c:val>
          <c:smooth val="0"/>
        </c:ser>
        <c:ser>
          <c:idx val="2"/>
          <c:order val="1"/>
          <c:tx>
            <c:v>عدس</c:v>
          </c:tx>
          <c:val>
            <c:numRef>
              <c:f>دسمبر!$C$553:$F$553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دسمبر!$C$556:$F$556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5552"/>
        <c:axId val="133257088"/>
      </c:lineChart>
      <c:catAx>
        <c:axId val="13325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257088"/>
        <c:crosses val="autoZero"/>
        <c:auto val="1"/>
        <c:lblAlgn val="ctr"/>
        <c:lblOffset val="100"/>
        <c:noMultiLvlLbl val="0"/>
      </c:catAx>
      <c:valAx>
        <c:axId val="1332570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255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5292529923121"/>
          <c:y val="2.9268679544553342E-2"/>
          <c:w val="0.64201950819977693"/>
          <c:h val="0.7909669744519310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دسمبر!$C$562:$F$562</c:f>
            </c:numRef>
          </c:val>
          <c:smooth val="0"/>
        </c:ser>
        <c:ser>
          <c:idx val="1"/>
          <c:order val="1"/>
          <c:tx>
            <c:v>فلفل حلو</c:v>
          </c:tx>
          <c:val>
            <c:numRef>
              <c:f>دسمبر!$C$567:$F$567</c:f>
            </c:numRef>
          </c:val>
          <c:smooth val="0"/>
        </c:ser>
        <c:ser>
          <c:idx val="2"/>
          <c:order val="2"/>
          <c:tx>
            <c:v>فاصولياء خضراء</c:v>
          </c:tx>
          <c:val>
            <c:numRef>
              <c:f>دسمبر!$C$569:$F$569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66432"/>
        <c:axId val="133292800"/>
      </c:lineChart>
      <c:catAx>
        <c:axId val="133266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292800"/>
        <c:crosses val="autoZero"/>
        <c:auto val="1"/>
        <c:lblAlgn val="ctr"/>
        <c:lblOffset val="100"/>
        <c:noMultiLvlLbl val="0"/>
      </c:catAx>
      <c:valAx>
        <c:axId val="1332928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266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1961452255728E-2"/>
          <c:y val="5.9765529308836898E-2"/>
          <c:w val="0.75198112126341066"/>
          <c:h val="0.78477340332459133"/>
        </c:manualLayout>
      </c:layout>
      <c:lineChart>
        <c:grouping val="standard"/>
        <c:varyColors val="0"/>
        <c:ser>
          <c:idx val="1"/>
          <c:order val="0"/>
          <c:tx>
            <c:v>دقلة</c:v>
          </c:tx>
          <c:val>
            <c:numRef>
              <c:f>دسمبر!$C$576:$F$576</c:f>
            </c:numRef>
          </c:val>
          <c:smooth val="0"/>
        </c:ser>
        <c:ser>
          <c:idx val="2"/>
          <c:order val="1"/>
          <c:tx>
            <c:v>يوسفي</c:v>
          </c:tx>
          <c:val>
            <c:numRef>
              <c:f>دسمبر!$C$579:$F$579</c:f>
            </c:numRef>
          </c:val>
          <c:smooth val="0"/>
        </c:ser>
        <c:ser>
          <c:idx val="3"/>
          <c:order val="2"/>
          <c:tx>
            <c:v>برتقال</c:v>
          </c:tx>
          <c:val>
            <c:numRef>
              <c:f>دسمبر!$C$580:$F$580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18528"/>
        <c:axId val="133320064"/>
      </c:lineChart>
      <c:catAx>
        <c:axId val="13331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320064"/>
        <c:crosses val="autoZero"/>
        <c:auto val="1"/>
        <c:lblAlgn val="ctr"/>
        <c:lblOffset val="100"/>
        <c:noMultiLvlLbl val="0"/>
      </c:catAx>
      <c:valAx>
        <c:axId val="133320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318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دسمبر!$C$590:$F$590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دسمبر!$C$591:$F$591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9376"/>
        <c:axId val="133350912"/>
      </c:lineChart>
      <c:catAx>
        <c:axId val="133349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3350912"/>
        <c:crosses val="autoZero"/>
        <c:auto val="1"/>
        <c:lblAlgn val="ctr"/>
        <c:lblOffset val="100"/>
        <c:noMultiLvlLbl val="0"/>
      </c:catAx>
      <c:valAx>
        <c:axId val="1333509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349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 </c:v>
          </c:tx>
          <c:val>
            <c:numRef>
              <c:f>دسمبر!$C$656:$F$656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دسمبر!$C$657:$F$657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41408"/>
        <c:axId val="133442944"/>
      </c:lineChart>
      <c:catAx>
        <c:axId val="13344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42944"/>
        <c:crosses val="autoZero"/>
        <c:auto val="1"/>
        <c:lblAlgn val="ctr"/>
        <c:lblOffset val="100"/>
        <c:noMultiLvlLbl val="0"/>
      </c:catAx>
      <c:valAx>
        <c:axId val="1334429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441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دسمبر!$C$664:$F$664</c:f>
            </c:numRef>
          </c:val>
          <c:smooth val="0"/>
        </c:ser>
        <c:ser>
          <c:idx val="1"/>
          <c:order val="1"/>
          <c:val>
            <c:numRef>
              <c:f>دسمبر!$C$665</c:f>
            </c:numRef>
          </c:val>
          <c:smooth val="0"/>
        </c:ser>
        <c:ser>
          <c:idx val="2"/>
          <c:order val="2"/>
          <c:tx>
            <c:v>طماطم</c:v>
          </c:tx>
          <c:val>
            <c:numRef>
              <c:f>دسمبر!$C$665:$F$665</c:f>
            </c:numRef>
          </c:val>
          <c:smooth val="0"/>
        </c:ser>
        <c:ser>
          <c:idx val="3"/>
          <c:order val="3"/>
          <c:tx>
            <c:v>بصل اخضر</c:v>
          </c:tx>
          <c:val>
            <c:numRef>
              <c:f>دسمبر!$C$667:$F$667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81984"/>
        <c:axId val="133483520"/>
      </c:lineChart>
      <c:catAx>
        <c:axId val="133481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83520"/>
        <c:crosses val="autoZero"/>
        <c:auto val="1"/>
        <c:lblAlgn val="ctr"/>
        <c:lblOffset val="100"/>
        <c:noMultiLvlLbl val="0"/>
      </c:catAx>
      <c:valAx>
        <c:axId val="1334835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481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دسمبر!$C$680:$F$680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دسمبر!$C$681:$F$681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دسمبر!$C$682:$F$682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09504"/>
        <c:axId val="133511040"/>
      </c:lineChart>
      <c:catAx>
        <c:axId val="133509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11040"/>
        <c:crosses val="autoZero"/>
        <c:auto val="1"/>
        <c:lblAlgn val="ctr"/>
        <c:lblOffset val="100"/>
        <c:noMultiLvlLbl val="0"/>
      </c:catAx>
      <c:valAx>
        <c:axId val="1335110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509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دسمبر!$C$694:$F$694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دسمبر!$C$695:$F$695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23712"/>
        <c:axId val="133550080"/>
      </c:lineChart>
      <c:catAx>
        <c:axId val="13352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50080"/>
        <c:crosses val="autoZero"/>
        <c:auto val="1"/>
        <c:lblAlgn val="ctr"/>
        <c:lblOffset val="100"/>
        <c:noMultiLvlLbl val="0"/>
      </c:catAx>
      <c:valAx>
        <c:axId val="1335500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523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حمص</c:v>
          </c:tx>
          <c:val>
            <c:numRef>
              <c:f>دسمبر!$C$762:$F$762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61728"/>
        <c:axId val="133575808"/>
      </c:lineChart>
      <c:catAx>
        <c:axId val="13356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561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دسمبر!$C$401:$F$401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دسمبر!$C$402:$F$402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58368"/>
        <c:axId val="104859904"/>
      </c:lineChart>
      <c:catAx>
        <c:axId val="10485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859904"/>
        <c:crosses val="autoZero"/>
        <c:auto val="1"/>
        <c:lblAlgn val="ctr"/>
        <c:lblOffset val="100"/>
        <c:noMultiLvlLbl val="0"/>
      </c:catAx>
      <c:valAx>
        <c:axId val="1048599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4858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دسمبر!$C$768:$F$768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دسمبر!$C$769:$F$769</c:f>
            </c:numRef>
          </c:val>
          <c:smooth val="0"/>
        </c:ser>
        <c:ser>
          <c:idx val="2"/>
          <c:order val="2"/>
          <c:tx>
            <c:v>خس</c:v>
          </c:tx>
          <c:val>
            <c:numRef>
              <c:f>دسمبر!$C$772:$F$772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97440"/>
        <c:axId val="133603328"/>
      </c:lineChart>
      <c:catAx>
        <c:axId val="13359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603328"/>
        <c:crosses val="autoZero"/>
        <c:auto val="1"/>
        <c:lblAlgn val="ctr"/>
        <c:lblOffset val="100"/>
        <c:noMultiLvlLbl val="0"/>
      </c:catAx>
      <c:valAx>
        <c:axId val="133603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597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دسمبر!$C$785:$F$785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دسمبر!$C$786:$F$786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دسمبر!$C$788:$E$788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98688"/>
        <c:axId val="133700224"/>
      </c:lineChart>
      <c:catAx>
        <c:axId val="13369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00224"/>
        <c:crosses val="autoZero"/>
        <c:auto val="1"/>
        <c:lblAlgn val="ctr"/>
        <c:lblOffset val="100"/>
        <c:noMultiLvlLbl val="0"/>
      </c:catAx>
      <c:valAx>
        <c:axId val="1337002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698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دسمبر!$C$800:$F$800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دسمبر!$C$801:$F$801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29280"/>
        <c:axId val="133735168"/>
      </c:lineChart>
      <c:catAx>
        <c:axId val="13372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35168"/>
        <c:crosses val="autoZero"/>
        <c:auto val="1"/>
        <c:lblAlgn val="ctr"/>
        <c:lblOffset val="100"/>
        <c:noMultiLvlLbl val="0"/>
      </c:catAx>
      <c:valAx>
        <c:axId val="1337351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729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</c:v>
          </c:tx>
          <c:val>
            <c:numRef>
              <c:f>دسمبر!$C$856:$F$856</c:f>
            </c:numRef>
          </c:val>
          <c:smooth val="0"/>
        </c:ser>
        <c:ser>
          <c:idx val="1"/>
          <c:order val="1"/>
          <c:tx>
            <c:v>شاي سفينة الصحراء</c:v>
          </c:tx>
          <c:val>
            <c:numRef>
              <c:f>دسمبر!$C$859:$F$859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دسمبر!$C$862:$F$862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56800"/>
        <c:axId val="133758336"/>
      </c:lineChart>
      <c:catAx>
        <c:axId val="13375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58336"/>
        <c:crosses val="autoZero"/>
        <c:auto val="1"/>
        <c:lblAlgn val="ctr"/>
        <c:lblOffset val="100"/>
        <c:noMultiLvlLbl val="0"/>
      </c:catAx>
      <c:valAx>
        <c:axId val="133758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756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دسمبر!$C$870:$F$870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دسمبر!$C$871:$F$871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دسمبر!$C$872:$F$872</c:f>
            </c:numRef>
          </c:val>
          <c:smooth val="0"/>
        </c:ser>
        <c:ser>
          <c:idx val="3"/>
          <c:order val="3"/>
          <c:tx>
            <c:v>ثوم محلي</c:v>
          </c:tx>
          <c:val>
            <c:numRef>
              <c:f>دسمبر!$C$881:$F$881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89184"/>
        <c:axId val="133790720"/>
      </c:lineChart>
      <c:catAx>
        <c:axId val="13378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3790720"/>
        <c:crosses val="autoZero"/>
        <c:auto val="1"/>
        <c:lblAlgn val="ctr"/>
        <c:lblOffset val="100"/>
        <c:noMultiLvlLbl val="0"/>
      </c:catAx>
      <c:valAx>
        <c:axId val="133790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789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دسمبر!$C$887:$F$887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دسمبر!$C$888:$F$888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دسمبر!$C$889:$F$889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94912"/>
        <c:axId val="133896448"/>
      </c:lineChart>
      <c:catAx>
        <c:axId val="13389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896448"/>
        <c:crosses val="autoZero"/>
        <c:auto val="1"/>
        <c:lblAlgn val="ctr"/>
        <c:lblOffset val="100"/>
        <c:noMultiLvlLbl val="0"/>
      </c:catAx>
      <c:valAx>
        <c:axId val="133896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894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90266841644799"/>
          <c:y val="0.37442403032954391"/>
          <c:w val="0.17609724460118209"/>
          <c:h val="0.2988911303442453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دسمبر!$C$901:$F$901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دسمبر!$C$902:$F$902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21408"/>
        <c:axId val="133931392"/>
      </c:lineChart>
      <c:catAx>
        <c:axId val="13392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931392"/>
        <c:crosses val="autoZero"/>
        <c:auto val="1"/>
        <c:lblAlgn val="ctr"/>
        <c:lblOffset val="100"/>
        <c:noMultiLvlLbl val="0"/>
      </c:catAx>
      <c:valAx>
        <c:axId val="133931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921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الصحة</c:v>
          </c:tx>
          <c:val>
            <c:numRef>
              <c:f>دسمبر!$C$960:$F$960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دسمبر!$C$966:$F$966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دسمبر!$C$968:$F$968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44832"/>
        <c:axId val="133946368"/>
      </c:lineChart>
      <c:catAx>
        <c:axId val="133944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946368"/>
        <c:crosses val="autoZero"/>
        <c:auto val="1"/>
        <c:lblAlgn val="ctr"/>
        <c:lblOffset val="100"/>
        <c:noMultiLvlLbl val="0"/>
      </c:catAx>
      <c:valAx>
        <c:axId val="133946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944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دسمبر!$C$974:$F$974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دسمبر!$C$975:$F$975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دسمبر!$C$976:$F$976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92832"/>
        <c:axId val="133994368"/>
      </c:lineChart>
      <c:catAx>
        <c:axId val="133992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994368"/>
        <c:crosses val="autoZero"/>
        <c:auto val="1"/>
        <c:lblAlgn val="ctr"/>
        <c:lblOffset val="100"/>
        <c:noMultiLvlLbl val="0"/>
      </c:catAx>
      <c:valAx>
        <c:axId val="133994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3992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دسمبر!$C$989:$F$989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دسمبر!$C$991:$F$991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15232"/>
        <c:axId val="134017024"/>
      </c:lineChart>
      <c:catAx>
        <c:axId val="13401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017024"/>
        <c:crosses val="autoZero"/>
        <c:auto val="1"/>
        <c:lblAlgn val="ctr"/>
        <c:lblOffset val="100"/>
        <c:noMultiLvlLbl val="0"/>
      </c:catAx>
      <c:valAx>
        <c:axId val="134017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015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سكر أبيض</c:v>
          </c:tx>
          <c:val>
            <c:numRef>
              <c:f>دسمبر!$C$441:$F$441</c:f>
            </c:numRef>
          </c:val>
          <c:smooth val="0"/>
        </c:ser>
        <c:ser>
          <c:idx val="2"/>
          <c:order val="1"/>
          <c:tx>
            <c:v>فاصولياء جافة</c:v>
          </c:tx>
          <c:val>
            <c:numRef>
              <c:f>دسمبر!$C$449:$F$449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دسمبر!$C$453:$F$453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89728"/>
        <c:axId val="104891520"/>
      </c:lineChart>
      <c:catAx>
        <c:axId val="10488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891520"/>
        <c:crosses val="autoZero"/>
        <c:auto val="1"/>
        <c:lblAlgn val="ctr"/>
        <c:lblOffset val="100"/>
        <c:noMultiLvlLbl val="0"/>
      </c:catAx>
      <c:valAx>
        <c:axId val="1048915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4889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دسمبر!$C$1005:$F$1005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دسمبر!$C$1006:$F$1006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38752"/>
        <c:axId val="132540288"/>
      </c:lineChart>
      <c:catAx>
        <c:axId val="132538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540288"/>
        <c:crosses val="autoZero"/>
        <c:auto val="1"/>
        <c:lblAlgn val="ctr"/>
        <c:lblOffset val="100"/>
        <c:noMultiLvlLbl val="0"/>
      </c:catAx>
      <c:valAx>
        <c:axId val="132540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53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دسمبر!$C$1062:$F$1062</c:f>
            </c:numRef>
          </c:val>
          <c:smooth val="0"/>
        </c:ser>
        <c:ser>
          <c:idx val="1"/>
          <c:order val="1"/>
          <c:tx>
            <c:v>زيت غذائية</c:v>
          </c:tx>
          <c:val>
            <c:numRef>
              <c:f>دسمبر!$C$1069:$F$1069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دسمبر!$C$1072:$F$1072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82400"/>
        <c:axId val="132588288"/>
      </c:lineChart>
      <c:catAx>
        <c:axId val="13258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588288"/>
        <c:crosses val="autoZero"/>
        <c:auto val="1"/>
        <c:lblAlgn val="ctr"/>
        <c:lblOffset val="100"/>
        <c:noMultiLvlLbl val="0"/>
      </c:catAx>
      <c:valAx>
        <c:axId val="132588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582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9919072615923034E-2"/>
          <c:w val="0.6652338145231868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دسمبر!$C$1078:$F$1078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دسمبر!$C$1079:$F$1079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دسمبر!$C$1080:$F$1080</c:f>
            </c:numRef>
          </c:val>
          <c:smooth val="0"/>
        </c:ser>
        <c:ser>
          <c:idx val="3"/>
          <c:order val="3"/>
          <c:tx>
            <c:v>قرعة</c:v>
          </c:tx>
          <c:val>
            <c:numRef>
              <c:f>دسمبر!$C$1083:$F$1083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14784"/>
        <c:axId val="132620672"/>
      </c:lineChart>
      <c:catAx>
        <c:axId val="132614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2620672"/>
        <c:crosses val="autoZero"/>
        <c:auto val="1"/>
        <c:lblAlgn val="ctr"/>
        <c:lblOffset val="100"/>
        <c:noMultiLvlLbl val="0"/>
      </c:catAx>
      <c:valAx>
        <c:axId val="1326206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614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دسمبر!$C$1095:$F$1095</c:f>
            </c:numRef>
          </c:val>
          <c:smooth val="0"/>
        </c:ser>
        <c:ser>
          <c:idx val="1"/>
          <c:order val="1"/>
          <c:tx>
            <c:v>بطيخ أحمر</c:v>
          </c:tx>
          <c:val>
            <c:numRef>
              <c:f>دسمبر!$C$1097:$F$1097</c:f>
            </c:numRef>
          </c:val>
          <c:smooth val="0"/>
        </c:ser>
        <c:ser>
          <c:idx val="2"/>
          <c:order val="2"/>
          <c:tx>
            <c:v>بطيخ أصفر</c:v>
          </c:tx>
          <c:val>
            <c:numRef>
              <c:f>دسمبر!$C$1098:$F$1098</c:f>
            </c:numRef>
          </c:val>
          <c:smooth val="0"/>
        </c:ser>
        <c:ser>
          <c:idx val="3"/>
          <c:order val="3"/>
          <c:tx>
            <c:v>خوخ</c:v>
          </c:tx>
          <c:val>
            <c:numRef>
              <c:f>دسمبر!$C$1099:$F$1099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43072"/>
        <c:axId val="132710400"/>
      </c:lineChart>
      <c:catAx>
        <c:axId val="132643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2710400"/>
        <c:crosses val="autoZero"/>
        <c:auto val="1"/>
        <c:lblAlgn val="ctr"/>
        <c:lblOffset val="100"/>
        <c:noMultiLvlLbl val="0"/>
      </c:catAx>
      <c:valAx>
        <c:axId val="1327104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64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56933508311467"/>
          <c:y val="0.3233063575386419"/>
          <c:w val="0.19025645293681784"/>
          <c:h val="0.438373657838225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دسمبر!$C$1108:$F$1108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دسمبر!$C$1109:$F$1109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35360"/>
        <c:axId val="132736896"/>
      </c:lineChart>
      <c:catAx>
        <c:axId val="13273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2736896"/>
        <c:crosses val="autoZero"/>
        <c:auto val="1"/>
        <c:lblAlgn val="ctr"/>
        <c:lblOffset val="100"/>
        <c:noMultiLvlLbl val="0"/>
      </c:catAx>
      <c:valAx>
        <c:axId val="132736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735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</c:v>
          </c:tx>
          <c:val>
            <c:numRef>
              <c:f>دسمبر!$C$1173:$F$1173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دسمبر!$C$1174:$F$1174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دسمبر!$C$1175:$F$1175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766336"/>
        <c:axId val="132772224"/>
      </c:lineChart>
      <c:catAx>
        <c:axId val="13276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2772224"/>
        <c:crosses val="autoZero"/>
        <c:auto val="1"/>
        <c:lblAlgn val="ctr"/>
        <c:lblOffset val="100"/>
        <c:noMultiLvlLbl val="0"/>
      </c:catAx>
      <c:valAx>
        <c:axId val="1327722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2766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94374392012188"/>
          <c:y val="4.9499058016520943E-2"/>
          <c:w val="0.68269038048565611"/>
          <c:h val="0.82174484324428776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دسمبر!$D$1182:$F$1182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دسمبر!$D$1185:$F$1185</c:f>
            </c:numRef>
          </c:val>
          <c:smooth val="0"/>
        </c:ser>
        <c:ser>
          <c:idx val="2"/>
          <c:order val="2"/>
          <c:tx>
            <c:v>شمندر</c:v>
          </c:tx>
          <c:val>
            <c:numRef>
              <c:f>دسمبر!$D$1190:$F$1190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32256"/>
        <c:axId val="134433792"/>
      </c:lineChart>
      <c:catAx>
        <c:axId val="134432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433792"/>
        <c:crosses val="autoZero"/>
        <c:auto val="1"/>
        <c:lblAlgn val="ctr"/>
        <c:lblOffset val="100"/>
        <c:noMultiLvlLbl val="0"/>
      </c:catAx>
      <c:valAx>
        <c:axId val="1344337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432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9323438228758"/>
          <c:y val="3.8993100545976059E-2"/>
          <c:w val="0.74362186434012822"/>
          <c:h val="0.80629606299212597"/>
        </c:manualLayout>
      </c:layout>
      <c:lineChart>
        <c:grouping val="standard"/>
        <c:varyColors val="0"/>
        <c:ser>
          <c:idx val="1"/>
          <c:order val="0"/>
          <c:tx>
            <c:v>موز</c:v>
          </c:tx>
          <c:val>
            <c:numRef>
              <c:f>دسمبر!$C$1197:$F$1197</c:f>
            </c:numRef>
          </c:val>
          <c:smooth val="0"/>
        </c:ser>
        <c:ser>
          <c:idx val="2"/>
          <c:order val="1"/>
          <c:tx>
            <c:v>خوخ</c:v>
          </c:tx>
          <c:val>
            <c:numRef>
              <c:f>دسمبر!$C$1200:$F$1200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دسمبر!$C$1201:$F$1201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72064"/>
        <c:axId val="134473600"/>
      </c:lineChart>
      <c:catAx>
        <c:axId val="13447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4473600"/>
        <c:crosses val="autoZero"/>
        <c:auto val="1"/>
        <c:lblAlgn val="ctr"/>
        <c:lblOffset val="100"/>
        <c:noMultiLvlLbl val="0"/>
      </c:catAx>
      <c:valAx>
        <c:axId val="1344736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472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9041424169805E-2"/>
          <c:y val="3.5007099522395765E-2"/>
          <c:w val="0.69531402487732508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دسمبر!$C$1210:$F$1210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دسمبر!$C$1211:$F$1211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25536"/>
        <c:axId val="134635520"/>
      </c:lineChart>
      <c:catAx>
        <c:axId val="134625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35520"/>
        <c:crosses val="autoZero"/>
        <c:auto val="1"/>
        <c:lblAlgn val="ctr"/>
        <c:lblOffset val="100"/>
        <c:noMultiLvlLbl val="0"/>
      </c:catAx>
      <c:valAx>
        <c:axId val="1346355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62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دسمبر!$C$1274:$F$1274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دسمبر!$C$1276:$F$1276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دسمبر!$C$1278:$F$1278</c:f>
            </c:numRef>
          </c:val>
          <c:smooth val="0"/>
        </c:ser>
        <c:ser>
          <c:idx val="3"/>
          <c:order val="3"/>
          <c:tx>
            <c:v>ارز</c:v>
          </c:tx>
          <c:val>
            <c:numRef>
              <c:f>دسمبر!$C$1279:$F$1279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66112"/>
        <c:axId val="134667648"/>
      </c:lineChart>
      <c:catAx>
        <c:axId val="13466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67648"/>
        <c:crosses val="autoZero"/>
        <c:auto val="1"/>
        <c:lblAlgn val="ctr"/>
        <c:lblOffset val="100"/>
        <c:noMultiLvlLbl val="0"/>
      </c:catAx>
      <c:valAx>
        <c:axId val="134667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666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دسمبر!$C$25:$F$25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دسمبر!$C$29:$F$29</c:f>
            </c:numRef>
          </c:val>
          <c:smooth val="0"/>
        </c:ser>
        <c:ser>
          <c:idx val="2"/>
          <c:order val="2"/>
          <c:tx>
            <c:v>فلفل حار</c:v>
          </c:tx>
          <c:val>
            <c:numRef>
              <c:f>دسمبر!$C$32:$F$32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95264"/>
        <c:axId val="97464704"/>
      </c:lineChart>
      <c:catAx>
        <c:axId val="9679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97464704"/>
        <c:crosses val="autoZero"/>
        <c:auto val="1"/>
        <c:lblAlgn val="ctr"/>
        <c:lblOffset val="100"/>
        <c:noMultiLvlLbl val="0"/>
      </c:catAx>
      <c:valAx>
        <c:axId val="97464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6795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بطاطا</c:v>
          </c:tx>
          <c:val>
            <c:numRef>
              <c:f>دسمبر!$C$457:$F$457</c:f>
            </c:numRef>
          </c:val>
          <c:smooth val="0"/>
        </c:ser>
        <c:ser>
          <c:idx val="2"/>
          <c:order val="1"/>
          <c:tx>
            <c:v>طماطم طازجة</c:v>
          </c:tx>
          <c:val>
            <c:numRef>
              <c:f>دسمبر!$C$458:$F$458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دسمبر!$C$462:$F$462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39488"/>
        <c:axId val="113841280"/>
      </c:lineChart>
      <c:catAx>
        <c:axId val="11383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3841280"/>
        <c:crosses val="autoZero"/>
        <c:auto val="1"/>
        <c:lblAlgn val="ctr"/>
        <c:lblOffset val="100"/>
        <c:noMultiLvlLbl val="0"/>
      </c:catAx>
      <c:valAx>
        <c:axId val="1138412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839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دسمبر!$C$1284:$F$1284</c:f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دسمبر!$C$1286:$F$1286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دسمبر!$C$1288:$F$1288</c:f>
            </c:numRef>
          </c:val>
          <c:smooth val="0"/>
        </c:ser>
        <c:ser>
          <c:idx val="3"/>
          <c:order val="3"/>
          <c:tx>
            <c:v>جزر</c:v>
          </c:tx>
          <c:val>
            <c:numRef>
              <c:f>دسمبر!$C$1289:$F$1289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51040"/>
        <c:axId val="134552576"/>
      </c:lineChart>
      <c:catAx>
        <c:axId val="134551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552576"/>
        <c:crosses val="autoZero"/>
        <c:auto val="1"/>
        <c:lblAlgn val="ctr"/>
        <c:lblOffset val="100"/>
        <c:noMultiLvlLbl val="0"/>
      </c:catAx>
      <c:valAx>
        <c:axId val="1345525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551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دسمبر!$C$1301:$F$1301</c:f>
            </c:numRef>
          </c:val>
          <c:smooth val="0"/>
        </c:ser>
        <c:ser>
          <c:idx val="1"/>
          <c:order val="1"/>
          <c:tx>
            <c:v>بطيخ اصفر</c:v>
          </c:tx>
          <c:val>
            <c:numRef>
              <c:f>دسمبر!$C$1303:$F$1303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دسمبر!$C$1305:$F$1305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99040"/>
        <c:axId val="134600576"/>
      </c:lineChart>
      <c:catAx>
        <c:axId val="134599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600576"/>
        <c:crosses val="autoZero"/>
        <c:auto val="1"/>
        <c:lblAlgn val="ctr"/>
        <c:lblOffset val="100"/>
        <c:noMultiLvlLbl val="0"/>
      </c:catAx>
      <c:valAx>
        <c:axId val="1346005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599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دسمبر!$C$1314:$F$1314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دسمبر!$C$1315:$F$1315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78784"/>
        <c:axId val="134701056"/>
      </c:lineChart>
      <c:catAx>
        <c:axId val="134678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4701056"/>
        <c:crosses val="autoZero"/>
        <c:auto val="1"/>
        <c:lblAlgn val="ctr"/>
        <c:lblOffset val="100"/>
        <c:noMultiLvlLbl val="0"/>
      </c:catAx>
      <c:valAx>
        <c:axId val="1347010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678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دسمبر!$C$1391:$F$1391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دسمبر!$C$1393:$F$1393</c:f>
            </c:numRef>
          </c:val>
          <c:smooth val="0"/>
        </c:ser>
        <c:ser>
          <c:idx val="2"/>
          <c:order val="2"/>
          <c:tx>
            <c:v>فلفل حلو</c:v>
          </c:tx>
          <c:val>
            <c:numRef>
              <c:f>دسمبر!$C$1395:$F$1395</c:f>
            </c:numRef>
          </c:val>
          <c:smooth val="0"/>
        </c:ser>
        <c:ser>
          <c:idx val="3"/>
          <c:order val="3"/>
          <c:tx>
            <c:v>فاصوليا خضراء</c:v>
          </c:tx>
          <c:val>
            <c:numRef>
              <c:f>دسمبر!$C$1397:$F$1397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23456"/>
        <c:axId val="134724992"/>
      </c:lineChart>
      <c:catAx>
        <c:axId val="134723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724992"/>
        <c:crosses val="autoZero"/>
        <c:auto val="1"/>
        <c:lblAlgn val="ctr"/>
        <c:lblOffset val="100"/>
        <c:noMultiLvlLbl val="0"/>
      </c:catAx>
      <c:valAx>
        <c:axId val="1347249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723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1351706036744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دسمبر!$C$1403:$F$1403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دسمبر!$C$1406:$F$1406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دسمبر!$C$1407:$F$1407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86144"/>
        <c:axId val="134887680"/>
      </c:lineChart>
      <c:catAx>
        <c:axId val="13488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4887680"/>
        <c:crosses val="autoZero"/>
        <c:auto val="1"/>
        <c:lblAlgn val="ctr"/>
        <c:lblOffset val="100"/>
        <c:noMultiLvlLbl val="0"/>
      </c:catAx>
      <c:valAx>
        <c:axId val="134887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886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دسمبر!$C$1421:$F$1421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دسمبر!$C$1422:$F$1422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12640"/>
        <c:axId val="134922624"/>
      </c:lineChart>
      <c:catAx>
        <c:axId val="13491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922624"/>
        <c:crosses val="autoZero"/>
        <c:auto val="1"/>
        <c:lblAlgn val="ctr"/>
        <c:lblOffset val="100"/>
        <c:noMultiLvlLbl val="0"/>
      </c:catAx>
      <c:valAx>
        <c:axId val="134922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912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دسمبر!$C$1379:$F$1379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دسمبر!$C$1381:$F$1381</c:f>
            </c:numRef>
          </c:val>
          <c:smooth val="0"/>
        </c:ser>
        <c:ser>
          <c:idx val="2"/>
          <c:order val="2"/>
          <c:tx>
            <c:v>ارز</c:v>
          </c:tx>
          <c:val>
            <c:numRef>
              <c:f>دسمبر!$C$1384:$F$1384</c:f>
            </c:numRef>
          </c:val>
          <c:smooth val="0"/>
        </c:ser>
        <c:ser>
          <c:idx val="3"/>
          <c:order val="3"/>
          <c:tx>
            <c:v>عجائن غذائية </c:v>
          </c:tx>
          <c:val>
            <c:numRef>
              <c:f>دسمبر!$C$1385:$F$1385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49120"/>
        <c:axId val="134955008"/>
      </c:lineChart>
      <c:catAx>
        <c:axId val="13494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4955008"/>
        <c:crosses val="autoZero"/>
        <c:auto val="1"/>
        <c:lblAlgn val="ctr"/>
        <c:lblOffset val="100"/>
        <c:noMultiLvlLbl val="0"/>
      </c:catAx>
      <c:valAx>
        <c:axId val="1349550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949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8018372703411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دسمبر!$C$1478:$F$1478</c:f>
            </c:numRef>
          </c:val>
          <c:smooth val="0"/>
        </c:ser>
        <c:ser>
          <c:idx val="1"/>
          <c:order val="1"/>
          <c:tx>
            <c:v>بن</c:v>
          </c:tx>
          <c:val>
            <c:numRef>
              <c:f>دسمبر!$C$1482:$F$1482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دسمبر!$C$1486:$F$1486</c:f>
            </c:numRef>
          </c:val>
          <c:smooth val="0"/>
        </c:ser>
        <c:ser>
          <c:idx val="3"/>
          <c:order val="3"/>
          <c:tx>
            <c:v>عجائن غذائية</c:v>
          </c:tx>
          <c:val>
            <c:numRef>
              <c:f>دسمبر!$C$1490:$F$1490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97888"/>
        <c:axId val="134999424"/>
      </c:lineChart>
      <c:catAx>
        <c:axId val="134997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999424"/>
        <c:crosses val="autoZero"/>
        <c:auto val="1"/>
        <c:lblAlgn val="ctr"/>
        <c:lblOffset val="100"/>
        <c:noMultiLvlLbl val="0"/>
      </c:catAx>
      <c:valAx>
        <c:axId val="134999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997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دسمبر!$C$1509:$F$1509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دسمبر!$C$1511:$F$1511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دسمبر!$C$1512:$F$1512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77536"/>
        <c:axId val="134179072"/>
      </c:lineChart>
      <c:catAx>
        <c:axId val="134177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179072"/>
        <c:crosses val="autoZero"/>
        <c:auto val="1"/>
        <c:lblAlgn val="ctr"/>
        <c:lblOffset val="100"/>
        <c:noMultiLvlLbl val="0"/>
      </c:catAx>
      <c:valAx>
        <c:axId val="134179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177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دسمبر!$C$1527:$F$1527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دسمبر!$C$1528:$F$1528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04032"/>
        <c:axId val="134205824"/>
      </c:lineChart>
      <c:catAx>
        <c:axId val="134204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05824"/>
        <c:crosses val="autoZero"/>
        <c:auto val="1"/>
        <c:lblAlgn val="ctr"/>
        <c:lblOffset val="100"/>
        <c:noMultiLvlLbl val="0"/>
      </c:catAx>
      <c:valAx>
        <c:axId val="134205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204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دسمبر!$C$474:$F$474</c:f>
            </c:numRef>
          </c:val>
          <c:smooth val="0"/>
        </c:ser>
        <c:ser>
          <c:idx val="1"/>
          <c:order val="1"/>
          <c:tx>
            <c:v>يوسفي</c:v>
          </c:tx>
          <c:val>
            <c:numRef>
              <c:f>دسمبر!$C$476:$F$476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دسمبر!$C$477:$F$477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58816"/>
        <c:axId val="113864704"/>
      </c:lineChart>
      <c:catAx>
        <c:axId val="11385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3864704"/>
        <c:crosses val="autoZero"/>
        <c:auto val="1"/>
        <c:lblAlgn val="ctr"/>
        <c:lblOffset val="100"/>
        <c:noMultiLvlLbl val="0"/>
      </c:catAx>
      <c:valAx>
        <c:axId val="113864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85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دسمبر!$C$1494:$F$1494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دسمبر!$C$1495:$F$1495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دسمبر!$C$1496:$F$1496</c:f>
            </c:numRef>
          </c:val>
          <c:smooth val="0"/>
        </c:ser>
        <c:ser>
          <c:idx val="3"/>
          <c:order val="3"/>
          <c:tx>
            <c:v>فلفل حلو</c:v>
          </c:tx>
          <c:val>
            <c:numRef>
              <c:f>دسمبر!$C$1500:$F$1500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44608"/>
        <c:axId val="134246400"/>
      </c:lineChart>
      <c:catAx>
        <c:axId val="13424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46400"/>
        <c:crosses val="autoZero"/>
        <c:auto val="1"/>
        <c:lblAlgn val="ctr"/>
        <c:lblOffset val="100"/>
        <c:noMultiLvlLbl val="0"/>
      </c:catAx>
      <c:valAx>
        <c:axId val="1342464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244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3573928258969"/>
          <c:y val="5.7454741234268795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فيفري!$C$1598:$F$1598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فيفري!$C$1599:$F$1599</c:f>
            </c:numRef>
          </c:val>
          <c:smooth val="0"/>
        </c:ser>
        <c:ser>
          <c:idx val="2"/>
          <c:order val="2"/>
          <c:tx>
            <c:v>بصل جافة</c:v>
          </c:tx>
          <c:val>
            <c:numRef>
              <c:f>فيفري!$C$1600:$F$1600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72128"/>
        <c:axId val="134273664"/>
      </c:lineChart>
      <c:catAx>
        <c:axId val="13427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73664"/>
        <c:crosses val="autoZero"/>
        <c:auto val="1"/>
        <c:lblAlgn val="ctr"/>
        <c:lblOffset val="100"/>
        <c:noMultiLvlLbl val="0"/>
      </c:catAx>
      <c:valAx>
        <c:axId val="134273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272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فيفري!$C$1615:$F$1615</c:f>
            </c:numRef>
          </c:val>
          <c:smooth val="0"/>
        </c:ser>
        <c:ser>
          <c:idx val="1"/>
          <c:order val="1"/>
          <c:tx>
            <c:v>رمان</c:v>
          </c:tx>
          <c:val>
            <c:numRef>
              <c:f>فيفري!$C$1616:$F$1616</c:f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فيفري!$C$1617:$F$1617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291456"/>
        <c:axId val="134292992"/>
      </c:lineChart>
      <c:catAx>
        <c:axId val="13429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292992"/>
        <c:crosses val="autoZero"/>
        <c:auto val="1"/>
        <c:lblAlgn val="ctr"/>
        <c:lblOffset val="100"/>
        <c:noMultiLvlLbl val="0"/>
      </c:catAx>
      <c:valAx>
        <c:axId val="1342929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291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28018372703408"/>
          <c:y val="6.0659813356663747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بن</c:v>
          </c:tx>
          <c:val>
            <c:numRef>
              <c:f>فيفري!$C$1586:$F$1586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فيفري!$C$1590:$F$1590</c:f>
            </c:numRef>
          </c:val>
          <c:smooth val="0"/>
        </c:ser>
        <c:ser>
          <c:idx val="3"/>
          <c:order val="2"/>
          <c:tx>
            <c:v>حمص</c:v>
          </c:tx>
          <c:val>
            <c:numRef>
              <c:f>فيفري!$C$1592:$F$1592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31008"/>
        <c:axId val="134332800"/>
      </c:lineChart>
      <c:catAx>
        <c:axId val="134331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332800"/>
        <c:crosses val="autoZero"/>
        <c:auto val="1"/>
        <c:lblAlgn val="ctr"/>
        <c:lblOffset val="100"/>
        <c:noMultiLvlLbl val="0"/>
      </c:catAx>
      <c:valAx>
        <c:axId val="1343328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331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4.0161188029934923E-2"/>
          <c:w val="0.67773315835520564"/>
          <c:h val="0.82079715871947234"/>
        </c:manualLayout>
      </c:layout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فيفري!$C$1631:$F$1631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فيفري!$C$1632:$F$1632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90464"/>
        <c:axId val="24992000"/>
      </c:lineChart>
      <c:catAx>
        <c:axId val="24990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4992000"/>
        <c:crosses val="autoZero"/>
        <c:auto val="1"/>
        <c:lblAlgn val="ctr"/>
        <c:lblOffset val="100"/>
        <c:noMultiLvlLbl val="0"/>
      </c:catAx>
      <c:valAx>
        <c:axId val="24992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4990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7991209716532"/>
          <c:y val="7.4548719687551016E-2"/>
          <c:w val="0.66672617893330766"/>
          <c:h val="0.67950972635597584"/>
        </c:manualLayout>
      </c:layout>
      <c:lineChart>
        <c:grouping val="standard"/>
        <c:varyColors val="0"/>
        <c:ser>
          <c:idx val="0"/>
          <c:order val="0"/>
          <c:tx>
            <c:v>مسحوق حليب الاطفال</c:v>
          </c:tx>
          <c:val>
            <c:numRef>
              <c:f>فيفري!$C$1687:$F$1687</c:f>
            </c:numRef>
          </c:val>
          <c:smooth val="0"/>
        </c:ser>
        <c:ser>
          <c:idx val="1"/>
          <c:order val="1"/>
          <c:tx>
            <c:v>مسحوق حليب للكبار gloria</c:v>
          </c:tx>
          <c:val>
            <c:numRef>
              <c:f>فيفري!$C$1688:$F$1688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08768"/>
        <c:axId val="25018752"/>
      </c:lineChart>
      <c:catAx>
        <c:axId val="25008768"/>
        <c:scaling>
          <c:orientation val="minMax"/>
        </c:scaling>
        <c:delete val="0"/>
        <c:axPos val="b"/>
        <c:majorTickMark val="out"/>
        <c:minorTickMark val="none"/>
        <c:tickLblPos val="nextTo"/>
        <c:crossAx val="25018752"/>
        <c:crosses val="autoZero"/>
        <c:auto val="1"/>
        <c:lblAlgn val="ctr"/>
        <c:lblOffset val="100"/>
        <c:noMultiLvlLbl val="0"/>
      </c:catAx>
      <c:valAx>
        <c:axId val="250187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5008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31567505461953"/>
          <c:y val="0.23152821208353744"/>
          <c:w val="0.20368432494538044"/>
          <c:h val="0.447628878926019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689977420788"/>
          <c:y val="5.1400404722582178E-2"/>
          <c:w val="0.64013528081941573"/>
          <c:h val="0.62891586468358118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فيفري!$C$1702:$F$1702</c:f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فيفري!$C$1703:$F$1703</c:f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فيفري!$C$1709:$F$1709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70816"/>
        <c:axId val="134372352"/>
      </c:lineChart>
      <c:catAx>
        <c:axId val="134370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372352"/>
        <c:crosses val="autoZero"/>
        <c:auto val="1"/>
        <c:lblAlgn val="ctr"/>
        <c:lblOffset val="100"/>
        <c:noMultiLvlLbl val="0"/>
      </c:catAx>
      <c:valAx>
        <c:axId val="1343723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370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2657935931706"/>
          <c:y val="6.4772072148633716E-2"/>
          <c:w val="0.68855805957269156"/>
          <c:h val="0.67239669345558684"/>
        </c:manualLayout>
      </c:layout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فيفري!$C$1716:$F$1716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فيفري!$C$1718:$F$1718</c:f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فيفري!$C$1720:$F$1720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98336"/>
        <c:axId val="134399872"/>
      </c:lineChart>
      <c:catAx>
        <c:axId val="134398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4399872"/>
        <c:crosses val="autoZero"/>
        <c:auto val="1"/>
        <c:lblAlgn val="ctr"/>
        <c:lblOffset val="100"/>
        <c:noMultiLvlLbl val="0"/>
      </c:catAx>
      <c:valAx>
        <c:axId val="134399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398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فيفري!$C$1733:$F$1733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فيفري!$C$1734:$F$1734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04480"/>
        <c:axId val="135606272"/>
      </c:lineChart>
      <c:catAx>
        <c:axId val="135604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5606272"/>
        <c:crosses val="autoZero"/>
        <c:auto val="1"/>
        <c:lblAlgn val="ctr"/>
        <c:lblOffset val="100"/>
        <c:noMultiLvlLbl val="0"/>
      </c:catAx>
      <c:valAx>
        <c:axId val="1356062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604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36351706036745"/>
          <c:y val="7.4548702245552642E-2"/>
          <c:w val="0.66364982502187231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فيفري!$C$1807:$F$1807</c:f>
              <c:numCache>
                <c:formatCode>0.00</c:formatCode>
                <c:ptCount val="4"/>
                <c:pt idx="0">
                  <c:v>64</c:v>
                </c:pt>
                <c:pt idx="1">
                  <c:v>60</c:v>
                </c:pt>
                <c:pt idx="2">
                  <c:v>60</c:v>
                </c:pt>
                <c:pt idx="3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v>فلفل حار</c:v>
          </c:tx>
          <c:val>
            <c:numRef>
              <c:f>فيفري!$C$1812:$F$1812</c:f>
              <c:numCache>
                <c:formatCode>0.00</c:formatCode>
                <c:ptCount val="4"/>
                <c:pt idx="0">
                  <c:v>156</c:v>
                </c:pt>
                <c:pt idx="1">
                  <c:v>152</c:v>
                </c:pt>
                <c:pt idx="2">
                  <c:v>122</c:v>
                </c:pt>
                <c:pt idx="3">
                  <c:v>106</c:v>
                </c:pt>
              </c:numCache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فيفري!$C$1813:$F$1813</c:f>
              <c:numCache>
                <c:formatCode>0.00</c:formatCode>
                <c:ptCount val="4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276</c:v>
                </c:pt>
              </c:numCache>
            </c:numRef>
          </c:val>
          <c:smooth val="0"/>
        </c:ser>
        <c:ser>
          <c:idx val="3"/>
          <c:order val="3"/>
          <c:tx>
            <c:v>ثوم مستورد</c:v>
          </c:tx>
          <c:val>
            <c:numRef>
              <c:f>فيفري!$C$1816:$F$1816</c:f>
              <c:numCache>
                <c:formatCode>0.00</c:formatCode>
                <c:ptCount val="4"/>
                <c:pt idx="0">
                  <c:v>680</c:v>
                </c:pt>
                <c:pt idx="1">
                  <c:v>928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36864"/>
        <c:axId val="135638400"/>
      </c:lineChart>
      <c:catAx>
        <c:axId val="1356368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638400"/>
        <c:crosses val="autoZero"/>
        <c:auto val="1"/>
        <c:lblAlgn val="ctr"/>
        <c:lblOffset val="100"/>
        <c:noMultiLvlLbl val="0"/>
      </c:catAx>
      <c:valAx>
        <c:axId val="1356384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636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دسمبر!$C$486:$F$486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دسمبر!$C$487:$F$487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93760"/>
        <c:axId val="113895296"/>
      </c:lineChart>
      <c:catAx>
        <c:axId val="113893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3895296"/>
        <c:crosses val="autoZero"/>
        <c:auto val="1"/>
        <c:lblAlgn val="ctr"/>
        <c:lblOffset val="100"/>
        <c:noMultiLvlLbl val="0"/>
      </c:catAx>
      <c:valAx>
        <c:axId val="1138952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893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-الصحة-</c:v>
          </c:tx>
          <c:val>
            <c:numRef>
              <c:f>فيفري!$C$1791:$F$1791</c:f>
              <c:numCache>
                <c:formatCode>0.00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smooth val="0"/>
        </c:ser>
        <c:ser>
          <c:idx val="1"/>
          <c:order val="1"/>
          <c:tx>
            <c:v>حليب الكبار -غلوريا-</c:v>
          </c:tx>
          <c:val>
            <c:numRef>
              <c:f>فيفري!$C$1792:$F$1792</c:f>
              <c:numCache>
                <c:formatCode>0.00</c:formatCode>
                <c:ptCount val="4"/>
                <c:pt idx="0">
                  <c:v>420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71808"/>
        <c:axId val="135673344"/>
      </c:lineChart>
      <c:catAx>
        <c:axId val="13567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673344"/>
        <c:crosses val="autoZero"/>
        <c:auto val="1"/>
        <c:lblAlgn val="ctr"/>
        <c:lblOffset val="100"/>
        <c:noMultiLvlLbl val="0"/>
      </c:catAx>
      <c:valAx>
        <c:axId val="1356733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671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فيفري!$C$1820:$F$1820</c:f>
              <c:numCache>
                <c:formatCode>0.00</c:formatCode>
                <c:ptCount val="4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296</c:v>
                </c:pt>
              </c:numCache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فيفري!$C$1821:$F$1821</c:f>
              <c:numCache>
                <c:formatCode>0.00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540</c:v>
                </c:pt>
              </c:numCache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فيفري!$C$1822:$F$1822</c:f>
              <c:numCache>
                <c:formatCode>0.00</c:formatCode>
                <c:ptCount val="4"/>
                <c:pt idx="0">
                  <c:v>508</c:v>
                </c:pt>
                <c:pt idx="1">
                  <c:v>570</c:v>
                </c:pt>
                <c:pt idx="2">
                  <c:v>600</c:v>
                </c:pt>
                <c:pt idx="3">
                  <c:v>480</c:v>
                </c:pt>
              </c:numCache>
            </c:numRef>
          </c:val>
          <c:smooth val="0"/>
        </c:ser>
        <c:ser>
          <c:idx val="3"/>
          <c:order val="3"/>
          <c:tx>
            <c:v>يوسفية</c:v>
          </c:tx>
          <c:val>
            <c:numRef>
              <c:f>فيفري!$C$1823:$F$1823</c:f>
              <c:numCache>
                <c:formatCode>0.00</c:formatCode>
                <c:ptCount val="4"/>
                <c:pt idx="0">
                  <c:v>160</c:v>
                </c:pt>
                <c:pt idx="1">
                  <c:v>152</c:v>
                </c:pt>
                <c:pt idx="2">
                  <c:v>132</c:v>
                </c:pt>
                <c:pt idx="3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08032"/>
        <c:axId val="135713920"/>
      </c:lineChart>
      <c:catAx>
        <c:axId val="13570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5713920"/>
        <c:crosses val="autoZero"/>
        <c:auto val="1"/>
        <c:lblAlgn val="ctr"/>
        <c:lblOffset val="100"/>
        <c:noMultiLvlLbl val="0"/>
      </c:catAx>
      <c:valAx>
        <c:axId val="135713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708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بقر محلي</c:v>
          </c:tx>
          <c:val>
            <c:numRef>
              <c:f>فيفري!$C$1834:$F$1834</c:f>
              <c:numCache>
                <c:formatCode>0.00</c:formatCode>
                <c:ptCount val="4"/>
                <c:pt idx="0">
                  <c:v>928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smooth val="0"/>
        </c:ser>
        <c:ser>
          <c:idx val="1"/>
          <c:order val="1"/>
          <c:tx>
            <c:v>لحم بقر مجمد مستورد</c:v>
          </c:tx>
          <c:val>
            <c:numRef>
              <c:f>فيفري!$C$1835:$F$1835</c:f>
              <c:numCache>
                <c:formatCode>0.00</c:formatCode>
                <c:ptCount val="4"/>
                <c:pt idx="0">
                  <c:v>700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08512"/>
        <c:axId val="135810048"/>
      </c:lineChart>
      <c:catAx>
        <c:axId val="13580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10048"/>
        <c:crosses val="autoZero"/>
        <c:auto val="1"/>
        <c:lblAlgn val="ctr"/>
        <c:lblOffset val="100"/>
        <c:noMultiLvlLbl val="0"/>
      </c:catAx>
      <c:valAx>
        <c:axId val="1358100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5808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فاصوليا جافة</c:v>
          </c:tx>
          <c:val>
            <c:numRef>
              <c:f>دسمبر!$C$552:$F$552</c:f>
            </c:numRef>
          </c:val>
          <c:smooth val="0"/>
        </c:ser>
        <c:ser>
          <c:idx val="2"/>
          <c:order val="1"/>
          <c:tx>
            <c:v>عدس</c:v>
          </c:tx>
          <c:val>
            <c:numRef>
              <c:f>دسمبر!$C$553:$F$553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دسمبر!$C$556:$F$556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97440"/>
        <c:axId val="113603328"/>
      </c:lineChart>
      <c:catAx>
        <c:axId val="11359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3603328"/>
        <c:crosses val="autoZero"/>
        <c:auto val="1"/>
        <c:lblAlgn val="ctr"/>
        <c:lblOffset val="100"/>
        <c:noMultiLvlLbl val="0"/>
      </c:catAx>
      <c:valAx>
        <c:axId val="113603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597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5292529923121"/>
          <c:y val="2.9268679544553342E-2"/>
          <c:w val="0.64201950819977693"/>
          <c:h val="0.7909669744519310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دسمبر!$C$562:$F$562</c:f>
            </c:numRef>
          </c:val>
          <c:smooth val="0"/>
        </c:ser>
        <c:ser>
          <c:idx val="1"/>
          <c:order val="1"/>
          <c:tx>
            <c:v>فلفل حلو</c:v>
          </c:tx>
          <c:val>
            <c:numRef>
              <c:f>دسمبر!$C$567:$F$567</c:f>
            </c:numRef>
          </c:val>
          <c:smooth val="0"/>
        </c:ser>
        <c:ser>
          <c:idx val="2"/>
          <c:order val="2"/>
          <c:tx>
            <c:v>فاصولياء خضراء</c:v>
          </c:tx>
          <c:val>
            <c:numRef>
              <c:f>دسمبر!$C$569:$F$569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9824"/>
        <c:axId val="113635712"/>
      </c:lineChart>
      <c:catAx>
        <c:axId val="11362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635712"/>
        <c:crosses val="autoZero"/>
        <c:auto val="1"/>
        <c:lblAlgn val="ctr"/>
        <c:lblOffset val="100"/>
        <c:noMultiLvlLbl val="0"/>
      </c:catAx>
      <c:valAx>
        <c:axId val="1136357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629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1961452255728E-2"/>
          <c:y val="5.9765529308836898E-2"/>
          <c:w val="0.75198112126341066"/>
          <c:h val="0.78477340332459133"/>
        </c:manualLayout>
      </c:layout>
      <c:lineChart>
        <c:grouping val="standard"/>
        <c:varyColors val="0"/>
        <c:ser>
          <c:idx val="1"/>
          <c:order val="0"/>
          <c:tx>
            <c:v>دقلة</c:v>
          </c:tx>
          <c:val>
            <c:numRef>
              <c:f>دسمبر!$C$576:$F$576</c:f>
            </c:numRef>
          </c:val>
          <c:smooth val="0"/>
        </c:ser>
        <c:ser>
          <c:idx val="2"/>
          <c:order val="1"/>
          <c:tx>
            <c:v>يوسفي</c:v>
          </c:tx>
          <c:val>
            <c:numRef>
              <c:f>دسمبر!$C$579:$F$579</c:f>
            </c:numRef>
          </c:val>
          <c:smooth val="0"/>
        </c:ser>
        <c:ser>
          <c:idx val="3"/>
          <c:order val="2"/>
          <c:tx>
            <c:v>برتقال</c:v>
          </c:tx>
          <c:val>
            <c:numRef>
              <c:f>دسمبر!$C$580:$F$580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57344"/>
        <c:axId val="113658880"/>
      </c:lineChart>
      <c:catAx>
        <c:axId val="113657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658880"/>
        <c:crosses val="autoZero"/>
        <c:auto val="1"/>
        <c:lblAlgn val="ctr"/>
        <c:lblOffset val="100"/>
        <c:noMultiLvlLbl val="0"/>
      </c:catAx>
      <c:valAx>
        <c:axId val="1136588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657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دسمبر!$C$590:$F$590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دسمبر!$C$591:$F$591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92032"/>
        <c:axId val="113693824"/>
      </c:lineChart>
      <c:catAx>
        <c:axId val="113692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3693824"/>
        <c:crosses val="autoZero"/>
        <c:auto val="1"/>
        <c:lblAlgn val="ctr"/>
        <c:lblOffset val="100"/>
        <c:noMultiLvlLbl val="0"/>
      </c:catAx>
      <c:valAx>
        <c:axId val="113693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692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 </c:v>
          </c:tx>
          <c:val>
            <c:numRef>
              <c:f>دسمبر!$C$656:$F$656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دسمبر!$C$657:$F$657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80224"/>
        <c:axId val="113781760"/>
      </c:lineChart>
      <c:catAx>
        <c:axId val="11378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781760"/>
        <c:crosses val="autoZero"/>
        <c:auto val="1"/>
        <c:lblAlgn val="ctr"/>
        <c:lblOffset val="100"/>
        <c:noMultiLvlLbl val="0"/>
      </c:catAx>
      <c:valAx>
        <c:axId val="113781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780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دسمبر!$C$664:$F$664</c:f>
            </c:numRef>
          </c:val>
          <c:smooth val="0"/>
        </c:ser>
        <c:ser>
          <c:idx val="1"/>
          <c:order val="1"/>
          <c:val>
            <c:numRef>
              <c:f>دسمبر!$C$665</c:f>
            </c:numRef>
          </c:val>
          <c:smooth val="0"/>
        </c:ser>
        <c:ser>
          <c:idx val="2"/>
          <c:order val="2"/>
          <c:tx>
            <c:v>طماطم</c:v>
          </c:tx>
          <c:val>
            <c:numRef>
              <c:f>دسمبر!$C$665:$F$665</c:f>
            </c:numRef>
          </c:val>
          <c:smooth val="0"/>
        </c:ser>
        <c:ser>
          <c:idx val="3"/>
          <c:order val="3"/>
          <c:tx>
            <c:v>بصل اخضر</c:v>
          </c:tx>
          <c:val>
            <c:numRef>
              <c:f>دسمبر!$C$667:$F$667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12608"/>
        <c:axId val="113814144"/>
      </c:lineChart>
      <c:catAx>
        <c:axId val="113812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3814144"/>
        <c:crosses val="autoZero"/>
        <c:auto val="1"/>
        <c:lblAlgn val="ctr"/>
        <c:lblOffset val="100"/>
        <c:noMultiLvlLbl val="0"/>
      </c:catAx>
      <c:valAx>
        <c:axId val="113814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812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دسمبر!$C$680:$F$680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دسمبر!$C$681:$F$681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دسمبر!$C$682:$F$682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02400"/>
        <c:axId val="115303936"/>
      </c:lineChart>
      <c:catAx>
        <c:axId val="11530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303936"/>
        <c:crosses val="autoZero"/>
        <c:auto val="1"/>
        <c:lblAlgn val="ctr"/>
        <c:lblOffset val="100"/>
        <c:noMultiLvlLbl val="0"/>
      </c:catAx>
      <c:valAx>
        <c:axId val="1153039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302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8113640606652"/>
          <c:y val="9.0590828045229971E-2"/>
          <c:w val="0.62296862473780734"/>
          <c:h val="0.75480514302801305"/>
        </c:manualLayout>
      </c:layout>
      <c:lineChart>
        <c:grouping val="standard"/>
        <c:varyColors val="0"/>
        <c:ser>
          <c:idx val="0"/>
          <c:order val="0"/>
          <c:tx>
            <c:v>تمور</c:v>
          </c:tx>
          <c:val>
            <c:numRef>
              <c:f>دسمبر!$C$40:$F$40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دسمبر!$C$41:$F$41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دسمبر!$C$42:$F$42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90432"/>
        <c:axId val="97491968"/>
      </c:lineChart>
      <c:catAx>
        <c:axId val="97490432"/>
        <c:scaling>
          <c:orientation val="minMax"/>
        </c:scaling>
        <c:delete val="0"/>
        <c:axPos val="b"/>
        <c:majorTickMark val="out"/>
        <c:minorTickMark val="none"/>
        <c:tickLblPos val="nextTo"/>
        <c:crossAx val="97491968"/>
        <c:crosses val="autoZero"/>
        <c:auto val="1"/>
        <c:lblAlgn val="ctr"/>
        <c:lblOffset val="100"/>
        <c:noMultiLvlLbl val="0"/>
      </c:catAx>
      <c:valAx>
        <c:axId val="974919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7490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دسمبر!$C$694:$F$694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دسمبر!$C$695:$F$695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37088"/>
        <c:axId val="115338624"/>
      </c:lineChart>
      <c:catAx>
        <c:axId val="11533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5338624"/>
        <c:crosses val="autoZero"/>
        <c:auto val="1"/>
        <c:lblAlgn val="ctr"/>
        <c:lblOffset val="100"/>
        <c:noMultiLvlLbl val="0"/>
      </c:catAx>
      <c:valAx>
        <c:axId val="115338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337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حمص</c:v>
          </c:tx>
          <c:val>
            <c:numRef>
              <c:f>دسمبر!$C$762:$F$762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16384"/>
        <c:axId val="115622272"/>
      </c:lineChart>
      <c:catAx>
        <c:axId val="11561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5622272"/>
        <c:crosses val="autoZero"/>
        <c:auto val="1"/>
        <c:lblAlgn val="ctr"/>
        <c:lblOffset val="100"/>
        <c:noMultiLvlLbl val="0"/>
      </c:catAx>
      <c:valAx>
        <c:axId val="1156222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616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دسمبر!$C$768:$F$768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دسمبر!$C$769:$F$769</c:f>
            </c:numRef>
          </c:val>
          <c:smooth val="0"/>
        </c:ser>
        <c:ser>
          <c:idx val="2"/>
          <c:order val="2"/>
          <c:tx>
            <c:v>خس</c:v>
          </c:tx>
          <c:val>
            <c:numRef>
              <c:f>دسمبر!$C$772:$F$772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48000"/>
        <c:axId val="115649536"/>
      </c:lineChart>
      <c:catAx>
        <c:axId val="11564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649536"/>
        <c:crosses val="autoZero"/>
        <c:auto val="1"/>
        <c:lblAlgn val="ctr"/>
        <c:lblOffset val="100"/>
        <c:noMultiLvlLbl val="0"/>
      </c:catAx>
      <c:valAx>
        <c:axId val="115649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648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دسمبر!$C$785:$F$785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دسمبر!$C$786:$F$786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دسمبر!$C$788:$E$788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60832"/>
        <c:axId val="115562368"/>
      </c:lineChart>
      <c:catAx>
        <c:axId val="11556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5562368"/>
        <c:crosses val="autoZero"/>
        <c:auto val="1"/>
        <c:lblAlgn val="ctr"/>
        <c:lblOffset val="100"/>
        <c:noMultiLvlLbl val="0"/>
      </c:catAx>
      <c:valAx>
        <c:axId val="115562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560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دسمبر!$C$800:$F$800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دسمبر!$C$801:$F$801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87328"/>
        <c:axId val="115589120"/>
      </c:lineChart>
      <c:catAx>
        <c:axId val="115587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5589120"/>
        <c:crosses val="autoZero"/>
        <c:auto val="1"/>
        <c:lblAlgn val="ctr"/>
        <c:lblOffset val="100"/>
        <c:noMultiLvlLbl val="0"/>
      </c:catAx>
      <c:valAx>
        <c:axId val="115589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587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</c:v>
          </c:tx>
          <c:val>
            <c:numRef>
              <c:f>دسمبر!$C$856:$F$856</c:f>
            </c:numRef>
          </c:val>
          <c:smooth val="0"/>
        </c:ser>
        <c:ser>
          <c:idx val="1"/>
          <c:order val="1"/>
          <c:tx>
            <c:v>شاي سفينة الصحراء</c:v>
          </c:tx>
          <c:val>
            <c:numRef>
              <c:f>دسمبر!$C$859:$F$859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دسمبر!$C$862:$F$862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3776"/>
        <c:axId val="115485312"/>
      </c:lineChart>
      <c:catAx>
        <c:axId val="115483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485312"/>
        <c:crosses val="autoZero"/>
        <c:auto val="1"/>
        <c:lblAlgn val="ctr"/>
        <c:lblOffset val="100"/>
        <c:noMultiLvlLbl val="0"/>
      </c:catAx>
      <c:valAx>
        <c:axId val="115485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483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دسمبر!$C$870:$F$870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دسمبر!$C$871:$F$871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دسمبر!$C$872:$F$872</c:f>
            </c:numRef>
          </c:val>
          <c:smooth val="0"/>
        </c:ser>
        <c:ser>
          <c:idx val="3"/>
          <c:order val="3"/>
          <c:tx>
            <c:v>ثوم محلي</c:v>
          </c:tx>
          <c:val>
            <c:numRef>
              <c:f>دسمبر!$C$881:$F$881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16160"/>
        <c:axId val="115517696"/>
      </c:lineChart>
      <c:catAx>
        <c:axId val="11551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517696"/>
        <c:crosses val="autoZero"/>
        <c:auto val="1"/>
        <c:lblAlgn val="ctr"/>
        <c:lblOffset val="100"/>
        <c:noMultiLvlLbl val="0"/>
      </c:catAx>
      <c:valAx>
        <c:axId val="115517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516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دسمبر!$C$887:$F$887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دسمبر!$C$888:$F$888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دسمبر!$C$889:$F$889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09216"/>
        <c:axId val="116015104"/>
      </c:lineChart>
      <c:catAx>
        <c:axId val="11600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015104"/>
        <c:crosses val="autoZero"/>
        <c:auto val="1"/>
        <c:lblAlgn val="ctr"/>
        <c:lblOffset val="100"/>
        <c:noMultiLvlLbl val="0"/>
      </c:catAx>
      <c:valAx>
        <c:axId val="116015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009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390266841644799"/>
          <c:y val="0.37442403032954391"/>
          <c:w val="0.17609724460118209"/>
          <c:h val="0.2988911303442453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دسمبر!$C$901:$F$901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دسمبر!$C$902:$F$902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44160"/>
        <c:axId val="116045696"/>
      </c:lineChart>
      <c:catAx>
        <c:axId val="116044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045696"/>
        <c:crosses val="autoZero"/>
        <c:auto val="1"/>
        <c:lblAlgn val="ctr"/>
        <c:lblOffset val="100"/>
        <c:noMultiLvlLbl val="0"/>
      </c:catAx>
      <c:valAx>
        <c:axId val="116045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044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الصحة</c:v>
          </c:tx>
          <c:val>
            <c:numRef>
              <c:f>دسمبر!$C$960:$F$960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دسمبر!$C$966:$F$966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دسمبر!$C$968:$F$968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59136"/>
        <c:axId val="116077312"/>
      </c:lineChart>
      <c:catAx>
        <c:axId val="116059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077312"/>
        <c:crosses val="autoZero"/>
        <c:auto val="1"/>
        <c:lblAlgn val="ctr"/>
        <c:lblOffset val="100"/>
        <c:noMultiLvlLbl val="0"/>
      </c:catAx>
      <c:valAx>
        <c:axId val="116077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059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1201823456268"/>
          <c:y val="7.8357608732384842E-2"/>
          <c:w val="0.5978449256342957"/>
          <c:h val="0.7879153974366343"/>
        </c:manualLayout>
      </c:layout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دسمبر!$C$54:$F$54</c:f>
            </c:numRef>
          </c:val>
          <c:smooth val="0"/>
        </c:ser>
        <c:ser>
          <c:idx val="1"/>
          <c:order val="1"/>
          <c:tx>
            <c:v>لحم دجاج</c:v>
          </c:tx>
          <c:val>
            <c:numRef>
              <c:f>دسمبر!$C$57:$F$57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دسمبر!$C$58:$F$58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09760"/>
        <c:axId val="97511296"/>
      </c:lineChart>
      <c:catAx>
        <c:axId val="97509760"/>
        <c:scaling>
          <c:orientation val="minMax"/>
        </c:scaling>
        <c:delete val="0"/>
        <c:axPos val="b"/>
        <c:majorTickMark val="out"/>
        <c:minorTickMark val="none"/>
        <c:tickLblPos val="nextTo"/>
        <c:crossAx val="97511296"/>
        <c:crosses val="autoZero"/>
        <c:auto val="1"/>
        <c:lblAlgn val="ctr"/>
        <c:lblOffset val="100"/>
        <c:noMultiLvlLbl val="0"/>
      </c:catAx>
      <c:valAx>
        <c:axId val="975112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7509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دسمبر!$C$974:$F$974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دسمبر!$C$975:$F$975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دسمبر!$C$976:$F$976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07136"/>
        <c:axId val="116108672"/>
      </c:lineChart>
      <c:catAx>
        <c:axId val="116107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108672"/>
        <c:crosses val="autoZero"/>
        <c:auto val="1"/>
        <c:lblAlgn val="ctr"/>
        <c:lblOffset val="100"/>
        <c:noMultiLvlLbl val="0"/>
      </c:catAx>
      <c:valAx>
        <c:axId val="1161086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107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دسمبر!$C$989:$F$989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دسمبر!$C$991:$F$991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9424"/>
        <c:axId val="116200960"/>
      </c:lineChart>
      <c:catAx>
        <c:axId val="116199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00960"/>
        <c:crosses val="autoZero"/>
        <c:auto val="1"/>
        <c:lblAlgn val="ctr"/>
        <c:lblOffset val="100"/>
        <c:noMultiLvlLbl val="0"/>
      </c:catAx>
      <c:valAx>
        <c:axId val="1162009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199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دسمبر!$C$1005:$F$1005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دسمبر!$C$1006:$F$1006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0016"/>
        <c:axId val="116231552"/>
      </c:lineChart>
      <c:catAx>
        <c:axId val="11623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31552"/>
        <c:crosses val="autoZero"/>
        <c:auto val="1"/>
        <c:lblAlgn val="ctr"/>
        <c:lblOffset val="100"/>
        <c:noMultiLvlLbl val="0"/>
      </c:catAx>
      <c:valAx>
        <c:axId val="1162315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230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دسمبر!$C$1062:$F$1062</c:f>
            </c:numRef>
          </c:val>
          <c:smooth val="0"/>
        </c:ser>
        <c:ser>
          <c:idx val="1"/>
          <c:order val="1"/>
          <c:tx>
            <c:v>زيت غذائية</c:v>
          </c:tx>
          <c:val>
            <c:numRef>
              <c:f>دسمبر!$C$1069:$F$1069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دسمبر!$C$1072:$F$1072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53440"/>
        <c:axId val="116254976"/>
      </c:lineChart>
      <c:catAx>
        <c:axId val="11625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54976"/>
        <c:crosses val="autoZero"/>
        <c:auto val="1"/>
        <c:lblAlgn val="ctr"/>
        <c:lblOffset val="100"/>
        <c:noMultiLvlLbl val="0"/>
      </c:catAx>
      <c:valAx>
        <c:axId val="1162549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25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9919072615923034E-2"/>
          <c:w val="0.6652338145231868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دسمبر!$C$1078:$F$1078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دسمبر!$C$1079:$F$1079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دسمبر!$C$1080:$F$1080</c:f>
            </c:numRef>
          </c:val>
          <c:smooth val="0"/>
        </c:ser>
        <c:ser>
          <c:idx val="3"/>
          <c:order val="3"/>
          <c:tx>
            <c:v>قرعة</c:v>
          </c:tx>
          <c:val>
            <c:numRef>
              <c:f>دسمبر!$C$1083:$F$1083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81728"/>
        <c:axId val="116283264"/>
      </c:lineChart>
      <c:catAx>
        <c:axId val="11628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283264"/>
        <c:crosses val="autoZero"/>
        <c:auto val="1"/>
        <c:lblAlgn val="ctr"/>
        <c:lblOffset val="100"/>
        <c:noMultiLvlLbl val="0"/>
      </c:catAx>
      <c:valAx>
        <c:axId val="116283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281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دسمبر!$C$1095:$F$1095</c:f>
            </c:numRef>
          </c:val>
          <c:smooth val="0"/>
        </c:ser>
        <c:ser>
          <c:idx val="1"/>
          <c:order val="1"/>
          <c:tx>
            <c:v>بطيخ أحمر</c:v>
          </c:tx>
          <c:val>
            <c:numRef>
              <c:f>دسمبر!$C$1097:$F$1097</c:f>
            </c:numRef>
          </c:val>
          <c:smooth val="0"/>
        </c:ser>
        <c:ser>
          <c:idx val="2"/>
          <c:order val="2"/>
          <c:tx>
            <c:v>بطيخ أصفر</c:v>
          </c:tx>
          <c:val>
            <c:numRef>
              <c:f>دسمبر!$C$1098:$F$1098</c:f>
            </c:numRef>
          </c:val>
          <c:smooth val="0"/>
        </c:ser>
        <c:ser>
          <c:idx val="3"/>
          <c:order val="3"/>
          <c:tx>
            <c:v>خوخ</c:v>
          </c:tx>
          <c:val>
            <c:numRef>
              <c:f>دسمبر!$C$1099:$F$1099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26400"/>
        <c:axId val="116327936"/>
      </c:lineChart>
      <c:catAx>
        <c:axId val="11632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27936"/>
        <c:crosses val="autoZero"/>
        <c:auto val="1"/>
        <c:lblAlgn val="ctr"/>
        <c:lblOffset val="100"/>
        <c:noMultiLvlLbl val="0"/>
      </c:catAx>
      <c:valAx>
        <c:axId val="1163279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326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56933508311467"/>
          <c:y val="0.3233063575386419"/>
          <c:w val="0.19025645293681784"/>
          <c:h val="0.4383736578382252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دسمبر!$C$1108:$F$1108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دسمبر!$C$1109:$F$1109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44704"/>
        <c:axId val="116346240"/>
      </c:lineChart>
      <c:catAx>
        <c:axId val="11634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46240"/>
        <c:crosses val="autoZero"/>
        <c:auto val="1"/>
        <c:lblAlgn val="ctr"/>
        <c:lblOffset val="100"/>
        <c:noMultiLvlLbl val="0"/>
      </c:catAx>
      <c:valAx>
        <c:axId val="1163462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34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فاصولياء جافة</c:v>
          </c:tx>
          <c:val>
            <c:numRef>
              <c:f>دسمبر!$C$1173:$F$1173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دسمبر!$C$1174:$F$1174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دسمبر!$C$1175:$F$1175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80032"/>
        <c:axId val="116381568"/>
      </c:lineChart>
      <c:catAx>
        <c:axId val="11638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381568"/>
        <c:crosses val="autoZero"/>
        <c:auto val="1"/>
        <c:lblAlgn val="ctr"/>
        <c:lblOffset val="100"/>
        <c:noMultiLvlLbl val="0"/>
      </c:catAx>
      <c:valAx>
        <c:axId val="116381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38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94374392012188"/>
          <c:y val="4.9499058016520943E-2"/>
          <c:w val="0.68269038048565611"/>
          <c:h val="0.82174484324428776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دسمبر!$D$1182:$F$1182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دسمبر!$D$1185:$F$1185</c:f>
            </c:numRef>
          </c:val>
          <c:smooth val="0"/>
        </c:ser>
        <c:ser>
          <c:idx val="2"/>
          <c:order val="2"/>
          <c:tx>
            <c:v>شمندر</c:v>
          </c:tx>
          <c:val>
            <c:numRef>
              <c:f>دسمبر!$D$1190:$F$1190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70720"/>
        <c:axId val="115901184"/>
      </c:lineChart>
      <c:catAx>
        <c:axId val="115870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901184"/>
        <c:crosses val="autoZero"/>
        <c:auto val="1"/>
        <c:lblAlgn val="ctr"/>
        <c:lblOffset val="100"/>
        <c:noMultiLvlLbl val="0"/>
      </c:catAx>
      <c:valAx>
        <c:axId val="1159011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870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9323438228758"/>
          <c:y val="3.8993100545976059E-2"/>
          <c:w val="0.74362186434012822"/>
          <c:h val="0.80629606299212597"/>
        </c:manualLayout>
      </c:layout>
      <c:lineChart>
        <c:grouping val="standard"/>
        <c:varyColors val="0"/>
        <c:ser>
          <c:idx val="1"/>
          <c:order val="0"/>
          <c:tx>
            <c:v>موز</c:v>
          </c:tx>
          <c:val>
            <c:numRef>
              <c:f>دسمبر!$C$1197:$F$1197</c:f>
            </c:numRef>
          </c:val>
          <c:smooth val="0"/>
        </c:ser>
        <c:ser>
          <c:idx val="2"/>
          <c:order val="1"/>
          <c:tx>
            <c:v>خوخ</c:v>
          </c:tx>
          <c:val>
            <c:numRef>
              <c:f>دسمبر!$C$1200:$F$1200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دسمبر!$C$1201:$F$1201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22816"/>
        <c:axId val="115924352"/>
      </c:lineChart>
      <c:catAx>
        <c:axId val="11592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924352"/>
        <c:crosses val="autoZero"/>
        <c:auto val="1"/>
        <c:lblAlgn val="ctr"/>
        <c:lblOffset val="100"/>
        <c:noMultiLvlLbl val="0"/>
      </c:catAx>
      <c:valAx>
        <c:axId val="1159243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922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9.8036649528398745E-2"/>
          <c:w val="0.59083114610673659"/>
          <c:h val="0.73465214108510413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cat>
            <c:multiLvlStrRef>
              <c:f>دسمبر!$C$99:$F$99</c:f>
            </c:multiLvlStrRef>
          </c:cat>
          <c:val>
            <c:numRef>
              <c:f>دسمبر!$C$89:$F$89</c:f>
            </c:numRef>
          </c:val>
          <c:smooth val="0"/>
        </c:ser>
        <c:ser>
          <c:idx val="1"/>
          <c:order val="1"/>
          <c:tx>
            <c:v>فاصوليا خضراء</c:v>
          </c:tx>
          <c:cat>
            <c:multiLvlStrRef>
              <c:f>دسمبر!$C$99:$F$99</c:f>
            </c:multiLvlStrRef>
          </c:cat>
          <c:val>
            <c:numRef>
              <c:f>دسمبر!$C$97:$F$97</c:f>
            </c:numRef>
          </c:val>
          <c:smooth val="0"/>
        </c:ser>
        <c:ser>
          <c:idx val="2"/>
          <c:order val="2"/>
          <c:tx>
            <c:v>ثوم محلي</c:v>
          </c:tx>
          <c:val>
            <c:numRef>
              <c:f>دسمبر!$C$99:$F$99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40928"/>
        <c:axId val="98142464"/>
      </c:lineChart>
      <c:catAx>
        <c:axId val="981409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98142464"/>
        <c:crosses val="autoZero"/>
        <c:auto val="1"/>
        <c:lblAlgn val="ctr"/>
        <c:lblOffset val="100"/>
        <c:noMultiLvlLbl val="0"/>
      </c:catAx>
      <c:valAx>
        <c:axId val="981424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140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9041424169805E-2"/>
          <c:y val="3.5007099522395765E-2"/>
          <c:w val="0.69531402487732508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دسمبر!$C$1210:$F$1210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دسمبر!$C$1211:$F$1211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41376"/>
        <c:axId val="115942912"/>
      </c:lineChart>
      <c:catAx>
        <c:axId val="11594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942912"/>
        <c:crosses val="autoZero"/>
        <c:auto val="1"/>
        <c:lblAlgn val="ctr"/>
        <c:lblOffset val="100"/>
        <c:noMultiLvlLbl val="0"/>
      </c:catAx>
      <c:valAx>
        <c:axId val="1159429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941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دسمبر!$C$1274:$F$1274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دسمبر!$C$1276:$F$1276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دسمبر!$C$1278:$F$1278</c:f>
            </c:numRef>
          </c:val>
          <c:smooth val="0"/>
        </c:ser>
        <c:ser>
          <c:idx val="3"/>
          <c:order val="3"/>
          <c:tx>
            <c:v>ارز</c:v>
          </c:tx>
          <c:val>
            <c:numRef>
              <c:f>دسمبر!$C$1279:$F$1279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89888"/>
        <c:axId val="115995776"/>
      </c:lineChart>
      <c:catAx>
        <c:axId val="115989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5995776"/>
        <c:crosses val="autoZero"/>
        <c:auto val="1"/>
        <c:lblAlgn val="ctr"/>
        <c:lblOffset val="100"/>
        <c:noMultiLvlLbl val="0"/>
      </c:catAx>
      <c:valAx>
        <c:axId val="115995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989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دسمبر!$C$1284:$F$1284</c:f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دسمبر!$C$1286:$F$1286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دسمبر!$C$1288:$F$1288</c:f>
            </c:numRef>
          </c:val>
          <c:smooth val="0"/>
        </c:ser>
        <c:ser>
          <c:idx val="3"/>
          <c:order val="3"/>
          <c:tx>
            <c:v>جزر</c:v>
          </c:tx>
          <c:val>
            <c:numRef>
              <c:f>دسمبر!$C$1289:$F$1289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77632"/>
        <c:axId val="116683520"/>
      </c:lineChart>
      <c:catAx>
        <c:axId val="116677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683520"/>
        <c:crosses val="autoZero"/>
        <c:auto val="1"/>
        <c:lblAlgn val="ctr"/>
        <c:lblOffset val="100"/>
        <c:noMultiLvlLbl val="0"/>
      </c:catAx>
      <c:valAx>
        <c:axId val="1166835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677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دسمبر!$C$1301:$F$1301</c:f>
            </c:numRef>
          </c:val>
          <c:smooth val="0"/>
        </c:ser>
        <c:ser>
          <c:idx val="1"/>
          <c:order val="1"/>
          <c:tx>
            <c:v>بطيخ اصفر</c:v>
          </c:tx>
          <c:val>
            <c:numRef>
              <c:f>دسمبر!$C$1303:$F$1303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دسمبر!$C$1305:$F$1305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59392"/>
        <c:axId val="116460928"/>
      </c:lineChart>
      <c:catAx>
        <c:axId val="116459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460928"/>
        <c:crosses val="autoZero"/>
        <c:auto val="1"/>
        <c:lblAlgn val="ctr"/>
        <c:lblOffset val="100"/>
        <c:noMultiLvlLbl val="0"/>
      </c:catAx>
      <c:valAx>
        <c:axId val="1164609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459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دسمبر!$C$1314:$F$1314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دسمبر!$C$1315:$F$1315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77952"/>
        <c:axId val="116479488"/>
      </c:lineChart>
      <c:catAx>
        <c:axId val="11647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479488"/>
        <c:crosses val="autoZero"/>
        <c:auto val="1"/>
        <c:lblAlgn val="ctr"/>
        <c:lblOffset val="100"/>
        <c:noMultiLvlLbl val="0"/>
      </c:catAx>
      <c:valAx>
        <c:axId val="1164794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477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دسمبر!$C$1391:$F$1391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دسمبر!$C$1393:$F$1393</c:f>
            </c:numRef>
          </c:val>
          <c:smooth val="0"/>
        </c:ser>
        <c:ser>
          <c:idx val="2"/>
          <c:order val="2"/>
          <c:tx>
            <c:v>فلفل حلو</c:v>
          </c:tx>
          <c:val>
            <c:numRef>
              <c:f>دسمبر!$C$1395:$F$1395</c:f>
            </c:numRef>
          </c:val>
          <c:smooth val="0"/>
        </c:ser>
        <c:ser>
          <c:idx val="3"/>
          <c:order val="3"/>
          <c:tx>
            <c:v>فاصوليا خضراء</c:v>
          </c:tx>
          <c:val>
            <c:numRef>
              <c:f>دسمبر!$C$1397:$F$1397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05984"/>
        <c:axId val="116511872"/>
      </c:lineChart>
      <c:catAx>
        <c:axId val="116505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511872"/>
        <c:crosses val="autoZero"/>
        <c:auto val="1"/>
        <c:lblAlgn val="ctr"/>
        <c:lblOffset val="100"/>
        <c:noMultiLvlLbl val="0"/>
      </c:catAx>
      <c:valAx>
        <c:axId val="116511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50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1351706036744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دسمبر!$C$1403:$F$1403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دسمبر!$C$1406:$F$1406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دسمبر!$C$1407:$F$1407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07232"/>
        <c:axId val="116621312"/>
      </c:lineChart>
      <c:catAx>
        <c:axId val="11660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621312"/>
        <c:crosses val="autoZero"/>
        <c:auto val="1"/>
        <c:lblAlgn val="ctr"/>
        <c:lblOffset val="100"/>
        <c:noMultiLvlLbl val="0"/>
      </c:catAx>
      <c:valAx>
        <c:axId val="116621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607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دسمبر!$C$1421:$F$1421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دسمبر!$C$1422:$F$1422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82144"/>
        <c:axId val="116983680"/>
      </c:lineChart>
      <c:catAx>
        <c:axId val="116982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83680"/>
        <c:crosses val="autoZero"/>
        <c:auto val="1"/>
        <c:lblAlgn val="ctr"/>
        <c:lblOffset val="100"/>
        <c:noMultiLvlLbl val="0"/>
      </c:catAx>
      <c:valAx>
        <c:axId val="116983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982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خميرة جافة</c:v>
          </c:tx>
          <c:val>
            <c:numRef>
              <c:f>دسمبر!$C$1379:$F$1379</c:f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دسمبر!$C$1381:$F$1381</c:f>
            </c:numRef>
          </c:val>
          <c:smooth val="0"/>
        </c:ser>
        <c:ser>
          <c:idx val="2"/>
          <c:order val="2"/>
          <c:tx>
            <c:v>ارز</c:v>
          </c:tx>
          <c:val>
            <c:numRef>
              <c:f>دسمبر!$C$1384:$F$1384</c:f>
            </c:numRef>
          </c:val>
          <c:smooth val="0"/>
        </c:ser>
        <c:ser>
          <c:idx val="3"/>
          <c:order val="3"/>
          <c:tx>
            <c:v>عجائن غذائية </c:v>
          </c:tx>
          <c:val>
            <c:numRef>
              <c:f>دسمبر!$C$1385:$F$1385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02240"/>
        <c:axId val="117003776"/>
      </c:lineChart>
      <c:catAx>
        <c:axId val="117002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7003776"/>
        <c:crosses val="autoZero"/>
        <c:auto val="1"/>
        <c:lblAlgn val="ctr"/>
        <c:lblOffset val="100"/>
        <c:noMultiLvlLbl val="0"/>
      </c:catAx>
      <c:valAx>
        <c:axId val="117003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002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8018372703411"/>
          <c:y val="4.6770924467774859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دسمبر!$C$1478:$F$1478</c:f>
            </c:numRef>
          </c:val>
          <c:smooth val="0"/>
        </c:ser>
        <c:ser>
          <c:idx val="1"/>
          <c:order val="1"/>
          <c:tx>
            <c:v>بن</c:v>
          </c:tx>
          <c:val>
            <c:numRef>
              <c:f>دسمبر!$C$1482:$F$1482</c:f>
            </c:numRef>
          </c:val>
          <c:smooth val="0"/>
        </c:ser>
        <c:ser>
          <c:idx val="2"/>
          <c:order val="2"/>
          <c:tx>
            <c:v>فاصوليا جافة</c:v>
          </c:tx>
          <c:val>
            <c:numRef>
              <c:f>دسمبر!$C$1486:$F$1486</c:f>
            </c:numRef>
          </c:val>
          <c:smooth val="0"/>
        </c:ser>
        <c:ser>
          <c:idx val="3"/>
          <c:order val="3"/>
          <c:tx>
            <c:v>عجائن غذائية</c:v>
          </c:tx>
          <c:val>
            <c:numRef>
              <c:f>دسمبر!$C$1490:$F$1490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50752"/>
        <c:axId val="117052544"/>
      </c:lineChart>
      <c:catAx>
        <c:axId val="11705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052544"/>
        <c:crosses val="autoZero"/>
        <c:auto val="1"/>
        <c:lblAlgn val="ctr"/>
        <c:lblOffset val="100"/>
        <c:noMultiLvlLbl val="0"/>
      </c:catAx>
      <c:valAx>
        <c:axId val="1170525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050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دسمبر!$C$107:$F$107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دسمبر!$C$106:$F$106</c:f>
            </c:numRef>
          </c:val>
          <c:smooth val="0"/>
        </c:ser>
        <c:ser>
          <c:idx val="2"/>
          <c:order val="2"/>
          <c:tx>
            <c:v>بطيخ أحمر</c:v>
          </c:tx>
          <c:val>
            <c:numRef>
              <c:f>دسمبر!$C$113:$F$113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64736"/>
        <c:axId val="98166272"/>
      </c:lineChart>
      <c:catAx>
        <c:axId val="981647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98166272"/>
        <c:crosses val="autoZero"/>
        <c:auto val="1"/>
        <c:lblAlgn val="ctr"/>
        <c:lblOffset val="100"/>
        <c:noMultiLvlLbl val="0"/>
      </c:catAx>
      <c:valAx>
        <c:axId val="981662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164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دسمبر!$C$1509:$F$1509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دسمبر!$C$1511:$F$1511</c:f>
            </c:numRef>
          </c:val>
          <c:smooth val="0"/>
        </c:ser>
        <c:ser>
          <c:idx val="2"/>
          <c:order val="2"/>
          <c:tx>
            <c:v>عنب</c:v>
          </c:tx>
          <c:val>
            <c:numRef>
              <c:f>دسمبر!$C$1512:$F$1512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65984"/>
        <c:axId val="117071872"/>
      </c:lineChart>
      <c:catAx>
        <c:axId val="117065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7071872"/>
        <c:crosses val="autoZero"/>
        <c:auto val="1"/>
        <c:lblAlgn val="ctr"/>
        <c:lblOffset val="100"/>
        <c:noMultiLvlLbl val="0"/>
      </c:catAx>
      <c:valAx>
        <c:axId val="117071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06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دسمبر!$C$1527:$F$1527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دسمبر!$C$1528:$F$1528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00928"/>
        <c:axId val="117102464"/>
      </c:lineChart>
      <c:catAx>
        <c:axId val="117100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102464"/>
        <c:crosses val="autoZero"/>
        <c:auto val="1"/>
        <c:lblAlgn val="ctr"/>
        <c:lblOffset val="100"/>
        <c:noMultiLvlLbl val="0"/>
      </c:catAx>
      <c:valAx>
        <c:axId val="1171024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100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دسمبر!$C$1494:$F$1494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دسمبر!$C$1495:$F$1495</c:f>
            </c:numRef>
          </c:val>
          <c:smooth val="0"/>
        </c:ser>
        <c:ser>
          <c:idx val="2"/>
          <c:order val="2"/>
          <c:tx>
            <c:v>بصل جاف</c:v>
          </c:tx>
          <c:val>
            <c:numRef>
              <c:f>دسمبر!$C$1496:$F$1496</c:f>
            </c:numRef>
          </c:val>
          <c:smooth val="0"/>
        </c:ser>
        <c:ser>
          <c:idx val="3"/>
          <c:order val="3"/>
          <c:tx>
            <c:v>فلفل حلو</c:v>
          </c:tx>
          <c:val>
            <c:numRef>
              <c:f>دسمبر!$C$1500:$F$1500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01536"/>
        <c:axId val="116803072"/>
      </c:lineChart>
      <c:catAx>
        <c:axId val="11680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803072"/>
        <c:crosses val="autoZero"/>
        <c:auto val="1"/>
        <c:lblAlgn val="ctr"/>
        <c:lblOffset val="100"/>
        <c:noMultiLvlLbl val="0"/>
      </c:catAx>
      <c:valAx>
        <c:axId val="116803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801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3573928258969"/>
          <c:y val="5.7454741234268795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دسمبر!$C$1598:$F$1598</c:f>
              <c:numCache>
                <c:formatCode>0.00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45</c:v>
                </c:pt>
                <c:pt idx="3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دسمبر!$C$1599:$F$1599</c:f>
              <c:numCache>
                <c:formatCode>0.00</c:formatCode>
                <c:ptCount val="4"/>
                <c:pt idx="0">
                  <c:v>60</c:v>
                </c:pt>
                <c:pt idx="1">
                  <c:v>60</c:v>
                </c:pt>
                <c:pt idx="2">
                  <c:v>63.333333333333336</c:v>
                </c:pt>
                <c:pt idx="3">
                  <c:v>70</c:v>
                </c:pt>
              </c:numCache>
            </c:numRef>
          </c:val>
          <c:smooth val="0"/>
        </c:ser>
        <c:ser>
          <c:idx val="2"/>
          <c:order val="2"/>
          <c:tx>
            <c:v>بصل جافة</c:v>
          </c:tx>
          <c:val>
            <c:numRef>
              <c:f>دسمبر!$C$1600:$F$1600</c:f>
              <c:numCache>
                <c:formatCode>0.00</c:formatCode>
                <c:ptCount val="4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41088"/>
        <c:axId val="116842880"/>
      </c:lineChart>
      <c:catAx>
        <c:axId val="116841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842880"/>
        <c:crosses val="autoZero"/>
        <c:auto val="1"/>
        <c:lblAlgn val="ctr"/>
        <c:lblOffset val="100"/>
        <c:noMultiLvlLbl val="0"/>
      </c:catAx>
      <c:valAx>
        <c:axId val="1168428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841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دسمبر!$C$1615:$F$1615</c:f>
              <c:numCache>
                <c:formatCode>0.00</c:formatCode>
                <c:ptCount val="4"/>
                <c:pt idx="0">
                  <c:v>360</c:v>
                </c:pt>
                <c:pt idx="1">
                  <c:v>364</c:v>
                </c:pt>
                <c:pt idx="2">
                  <c:v>382</c:v>
                </c:pt>
                <c:pt idx="3">
                  <c:v>398</c:v>
                </c:pt>
              </c:numCache>
            </c:numRef>
          </c:val>
          <c:smooth val="0"/>
        </c:ser>
        <c:ser>
          <c:idx val="1"/>
          <c:order val="1"/>
          <c:tx>
            <c:v>رمان</c:v>
          </c:tx>
          <c:val>
            <c:numRef>
              <c:f>دسمبر!$C$1616:$F$1616</c:f>
              <c:numCache>
                <c:formatCode>0.00</c:formatCode>
                <c:ptCount val="4"/>
                <c:pt idx="0">
                  <c:v>186.66666666666666</c:v>
                </c:pt>
                <c:pt idx="1">
                  <c:v>182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دسمبر!$C$1617:$F$1617</c:f>
              <c:numCache>
                <c:formatCode>0.00</c:formatCode>
                <c:ptCount val="4"/>
                <c:pt idx="0">
                  <c:v>183.33333333333334</c:v>
                </c:pt>
                <c:pt idx="1">
                  <c:v>150</c:v>
                </c:pt>
                <c:pt idx="2">
                  <c:v>150</c:v>
                </c:pt>
                <c:pt idx="3">
                  <c:v>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25952"/>
        <c:axId val="116927488"/>
      </c:lineChart>
      <c:catAx>
        <c:axId val="116925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27488"/>
        <c:crosses val="autoZero"/>
        <c:auto val="1"/>
        <c:lblAlgn val="ctr"/>
        <c:lblOffset val="100"/>
        <c:noMultiLvlLbl val="0"/>
      </c:catAx>
      <c:valAx>
        <c:axId val="1169274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925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28018372703408"/>
          <c:y val="6.0659813356663747E-2"/>
          <c:w val="0.67773315835520564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بن</c:v>
          </c:tx>
          <c:val>
            <c:numRef>
              <c:f>دسمبر!$C$1586:$F$1586</c:f>
              <c:numCache>
                <c:formatCode>0.00</c:formatCode>
                <c:ptCount val="4"/>
                <c:pt idx="0">
                  <c:v>640</c:v>
                </c:pt>
                <c:pt idx="1">
                  <c:v>640</c:v>
                </c:pt>
                <c:pt idx="2">
                  <c:v>640</c:v>
                </c:pt>
                <c:pt idx="3">
                  <c:v>640</c:v>
                </c:pt>
              </c:numCache>
            </c:numRef>
          </c:val>
          <c:smooth val="0"/>
        </c:ser>
        <c:ser>
          <c:idx val="1"/>
          <c:order val="1"/>
          <c:tx>
            <c:v>فاصوليا جافة</c:v>
          </c:tx>
          <c:val>
            <c:numRef>
              <c:f>دسمبر!$C$1590:$F$1590</c:f>
              <c:numCache>
                <c:formatCode>0.00</c:formatCode>
                <c:ptCount val="4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</c:numCache>
            </c:numRef>
          </c:val>
          <c:smooth val="0"/>
        </c:ser>
        <c:ser>
          <c:idx val="3"/>
          <c:order val="2"/>
          <c:tx>
            <c:v>حمص</c:v>
          </c:tx>
          <c:val>
            <c:numRef>
              <c:f>دسمبر!$C$1592:$F$1592</c:f>
              <c:numCache>
                <c:formatCode>0.00</c:formatCode>
                <c:ptCount val="4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65760"/>
        <c:axId val="116967296"/>
      </c:lineChart>
      <c:catAx>
        <c:axId val="11696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67296"/>
        <c:crosses val="autoZero"/>
        <c:auto val="1"/>
        <c:lblAlgn val="ctr"/>
        <c:lblOffset val="100"/>
        <c:noMultiLvlLbl val="0"/>
      </c:catAx>
      <c:valAx>
        <c:axId val="1169672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6965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4.0161188029934923E-2"/>
          <c:w val="0.67773315835520564"/>
          <c:h val="0.82079715871947234"/>
        </c:manualLayout>
      </c:layout>
      <c:lineChart>
        <c:grouping val="standard"/>
        <c:varyColors val="0"/>
        <c:ser>
          <c:idx val="0"/>
          <c:order val="0"/>
          <c:tx>
            <c:v>لحم دجاج</c:v>
          </c:tx>
          <c:val>
            <c:numRef>
              <c:f>دسمبر!$C$1631:$F$1631</c:f>
              <c:numCache>
                <c:formatCode>0.00</c:formatCode>
                <c:ptCount val="4"/>
                <c:pt idx="0">
                  <c:v>380</c:v>
                </c:pt>
                <c:pt idx="1">
                  <c:v>340</c:v>
                </c:pt>
                <c:pt idx="2">
                  <c:v>324</c:v>
                </c:pt>
                <c:pt idx="3">
                  <c:v>262</c:v>
                </c:pt>
              </c:numCache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دسمبر!$C$1632:$F$1632</c:f>
              <c:numCache>
                <c:formatCode>0.00</c:formatCode>
                <c:ptCount val="4"/>
                <c:pt idx="0">
                  <c:v>396.66666666666669</c:v>
                </c:pt>
                <c:pt idx="1">
                  <c:v>380</c:v>
                </c:pt>
                <c:pt idx="2">
                  <c:v>400</c:v>
                </c:pt>
                <c:pt idx="3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85472"/>
        <c:axId val="117391360"/>
      </c:lineChart>
      <c:catAx>
        <c:axId val="117385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391360"/>
        <c:crosses val="autoZero"/>
        <c:auto val="1"/>
        <c:lblAlgn val="ctr"/>
        <c:lblOffset val="100"/>
        <c:noMultiLvlLbl val="0"/>
      </c:catAx>
      <c:valAx>
        <c:axId val="117391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385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7991209716532"/>
          <c:y val="7.4548719687551016E-2"/>
          <c:w val="0.66672617893330766"/>
          <c:h val="0.67950972635597584"/>
        </c:manualLayout>
      </c:layout>
      <c:lineChart>
        <c:grouping val="standard"/>
        <c:varyColors val="0"/>
        <c:ser>
          <c:idx val="0"/>
          <c:order val="0"/>
          <c:tx>
            <c:v>مسحوق حليب الاطفال</c:v>
          </c:tx>
          <c:val>
            <c:numRef>
              <c:f>دسمبر!$C$1687:$F$1687</c:f>
            </c:numRef>
          </c:val>
          <c:smooth val="0"/>
        </c:ser>
        <c:ser>
          <c:idx val="1"/>
          <c:order val="1"/>
          <c:tx>
            <c:v>مسحوق حليب للكبار gloria</c:v>
          </c:tx>
          <c:val>
            <c:numRef>
              <c:f>دسمبر!$C$1688:$F$1688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8608"/>
        <c:axId val="117430144"/>
      </c:lineChart>
      <c:catAx>
        <c:axId val="11742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430144"/>
        <c:crosses val="autoZero"/>
        <c:auto val="1"/>
        <c:lblAlgn val="ctr"/>
        <c:lblOffset val="100"/>
        <c:noMultiLvlLbl val="0"/>
      </c:catAx>
      <c:valAx>
        <c:axId val="1174301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42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31567505461953"/>
          <c:y val="0.23152821208353744"/>
          <c:w val="0.20368432494538044"/>
          <c:h val="0.447628878926019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689977420788"/>
          <c:y val="5.1400404722582178E-2"/>
          <c:w val="0.64013528081941573"/>
          <c:h val="0.62891586468358118"/>
        </c:manualLayout>
      </c:layout>
      <c:lineChart>
        <c:grouping val="standard"/>
        <c:varyColors val="0"/>
        <c:ser>
          <c:idx val="0"/>
          <c:order val="0"/>
          <c:tx>
            <c:v>طماطم طازجة</c:v>
          </c:tx>
          <c:val>
            <c:numRef>
              <c:f>دسمبر!$C$1702:$F$1702</c:f>
            </c:numRef>
          </c:val>
          <c:smooth val="0"/>
        </c:ser>
        <c:ser>
          <c:idx val="1"/>
          <c:order val="1"/>
          <c:tx>
            <c:v>بصل جاف</c:v>
          </c:tx>
          <c:val>
            <c:numRef>
              <c:f>دسمبر!$C$1703:$F$1703</c:f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دسمبر!$C$1709:$F$1709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51776"/>
        <c:axId val="117453568"/>
      </c:lineChart>
      <c:catAx>
        <c:axId val="117451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453568"/>
        <c:crosses val="autoZero"/>
        <c:auto val="1"/>
        <c:lblAlgn val="ctr"/>
        <c:lblOffset val="100"/>
        <c:noMultiLvlLbl val="0"/>
      </c:catAx>
      <c:valAx>
        <c:axId val="117453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45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2657935931706"/>
          <c:y val="6.4772072148633716E-2"/>
          <c:w val="0.68855805957269156"/>
          <c:h val="0.67239669345558684"/>
        </c:manualLayout>
      </c:layout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دسمبر!$C$1716:$F$1716</c:f>
            </c:numRef>
          </c:val>
          <c:smooth val="0"/>
        </c:ser>
        <c:ser>
          <c:idx val="1"/>
          <c:order val="1"/>
          <c:tx>
            <c:v>موز</c:v>
          </c:tx>
          <c:val>
            <c:numRef>
              <c:f>دسمبر!$C$1718:$F$1718</c:f>
            </c:numRef>
          </c:val>
          <c:smooth val="0"/>
        </c:ser>
        <c:ser>
          <c:idx val="2"/>
          <c:order val="2"/>
          <c:tx>
            <c:v>يوسفية</c:v>
          </c:tx>
          <c:val>
            <c:numRef>
              <c:f>دسمبر!$C$1720:$F$1720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87488"/>
        <c:axId val="117489024"/>
      </c:lineChart>
      <c:catAx>
        <c:axId val="11748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489024"/>
        <c:crosses val="autoZero"/>
        <c:auto val="1"/>
        <c:lblAlgn val="ctr"/>
        <c:lblOffset val="100"/>
        <c:noMultiLvlLbl val="0"/>
      </c:catAx>
      <c:valAx>
        <c:axId val="117489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487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1329833770892"/>
          <c:y val="6.718089650558387E-2"/>
          <c:w val="0.59083114610673659"/>
          <c:h val="0.760859337027321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دسمبر!$C$151:$F$151</c:f>
            </c:numRef>
          </c:val>
          <c:smooth val="0"/>
        </c:ser>
        <c:ser>
          <c:idx val="1"/>
          <c:order val="1"/>
          <c:tx>
            <c:v>فاصوليا خضراء</c:v>
          </c:tx>
          <c:val>
            <c:numRef>
              <c:f>دسمبر!$C$159:$F$159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دسمبر!$C$155:$F$155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09376"/>
        <c:axId val="99510912"/>
      </c:lineChart>
      <c:catAx>
        <c:axId val="99509376"/>
        <c:scaling>
          <c:orientation val="minMax"/>
        </c:scaling>
        <c:delete val="0"/>
        <c:axPos val="b"/>
        <c:majorTickMark val="out"/>
        <c:minorTickMark val="none"/>
        <c:tickLblPos val="nextTo"/>
        <c:crossAx val="99510912"/>
        <c:crosses val="autoZero"/>
        <c:auto val="1"/>
        <c:lblAlgn val="ctr"/>
        <c:lblOffset val="100"/>
        <c:noMultiLvlLbl val="0"/>
      </c:catAx>
      <c:valAx>
        <c:axId val="995109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509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دسمبر!$C$1733:$F$1733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دسمبر!$C$1734:$F$1734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87968"/>
        <c:axId val="117589504"/>
      </c:lineChart>
      <c:catAx>
        <c:axId val="11758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589504"/>
        <c:crosses val="autoZero"/>
        <c:auto val="1"/>
        <c:lblAlgn val="ctr"/>
        <c:lblOffset val="100"/>
        <c:noMultiLvlLbl val="0"/>
      </c:catAx>
      <c:valAx>
        <c:axId val="117589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587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36351706036745"/>
          <c:y val="7.4548702245552642E-2"/>
          <c:w val="0.66364982502187231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دسمبر!$C$1807:$F$1807</c:f>
            </c:numRef>
          </c:val>
          <c:smooth val="0"/>
        </c:ser>
        <c:ser>
          <c:idx val="1"/>
          <c:order val="1"/>
          <c:tx>
            <c:v>فلفل حار</c:v>
          </c:tx>
          <c:val>
            <c:numRef>
              <c:f>دسمبر!$C$1812:$F$1812</c:f>
            </c:numRef>
          </c:val>
          <c:smooth val="0"/>
        </c:ser>
        <c:ser>
          <c:idx val="2"/>
          <c:order val="2"/>
          <c:tx>
            <c:v>فاصوليا خضراء</c:v>
          </c:tx>
          <c:val>
            <c:numRef>
              <c:f>دسمبر!$C$1813:$F$1813</c:f>
            </c:numRef>
          </c:val>
          <c:smooth val="0"/>
        </c:ser>
        <c:ser>
          <c:idx val="3"/>
          <c:order val="3"/>
          <c:tx>
            <c:v>ثوم مستورد</c:v>
          </c:tx>
          <c:val>
            <c:numRef>
              <c:f>دسمبر!$C$1816:$F$1816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11904"/>
        <c:axId val="117617792"/>
      </c:lineChart>
      <c:catAx>
        <c:axId val="11761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7617792"/>
        <c:crosses val="autoZero"/>
        <c:auto val="1"/>
        <c:lblAlgn val="ctr"/>
        <c:lblOffset val="100"/>
        <c:noMultiLvlLbl val="0"/>
      </c:catAx>
      <c:valAx>
        <c:axId val="1176177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611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حليب الاطفال -الصحة-</c:v>
          </c:tx>
          <c:val>
            <c:numRef>
              <c:f>دسمبر!$C$1791:$F$1791</c:f>
            </c:numRef>
          </c:val>
          <c:smooth val="0"/>
        </c:ser>
        <c:ser>
          <c:idx val="1"/>
          <c:order val="1"/>
          <c:tx>
            <c:v>حليب الكبار -غلوريا-</c:v>
          </c:tx>
          <c:val>
            <c:numRef>
              <c:f>دسمبر!$C$1792:$F$1792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42752"/>
        <c:axId val="117644288"/>
      </c:lineChart>
      <c:catAx>
        <c:axId val="117642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644288"/>
        <c:crosses val="autoZero"/>
        <c:auto val="1"/>
        <c:lblAlgn val="ctr"/>
        <c:lblOffset val="100"/>
        <c:noMultiLvlLbl val="0"/>
      </c:catAx>
      <c:valAx>
        <c:axId val="1176442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642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محلي</c:v>
          </c:tx>
          <c:val>
            <c:numRef>
              <c:f>دسمبر!$C$1820:$F$1820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دسمبر!$C$1821:$F$1821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دسمبر!$C$1822:$F$1822</c:f>
            </c:numRef>
          </c:val>
          <c:smooth val="0"/>
        </c:ser>
        <c:ser>
          <c:idx val="3"/>
          <c:order val="3"/>
          <c:tx>
            <c:v>يوسفية</c:v>
          </c:tx>
          <c:val>
            <c:numRef>
              <c:f>دسمبر!$C$1823:$F$1823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75136"/>
        <c:axId val="117676672"/>
      </c:lineChart>
      <c:catAx>
        <c:axId val="117675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676672"/>
        <c:crosses val="autoZero"/>
        <c:auto val="1"/>
        <c:lblAlgn val="ctr"/>
        <c:lblOffset val="100"/>
        <c:noMultiLvlLbl val="0"/>
      </c:catAx>
      <c:valAx>
        <c:axId val="1176766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675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بقر محلي</c:v>
          </c:tx>
          <c:val>
            <c:numRef>
              <c:f>دسمبر!$C$1834:$F$1834</c:f>
            </c:numRef>
          </c:val>
          <c:smooth val="0"/>
        </c:ser>
        <c:ser>
          <c:idx val="1"/>
          <c:order val="1"/>
          <c:tx>
            <c:v>لحم بقر مجمد مستورد</c:v>
          </c:tx>
          <c:val>
            <c:numRef>
              <c:f>دسمبر!$C$1835:$F$1835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85536"/>
        <c:axId val="117187328"/>
      </c:lineChart>
      <c:catAx>
        <c:axId val="117185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187328"/>
        <c:crosses val="autoZero"/>
        <c:auto val="1"/>
        <c:lblAlgn val="ctr"/>
        <c:lblOffset val="100"/>
        <c:noMultiLvlLbl val="0"/>
      </c:catAx>
      <c:valAx>
        <c:axId val="117187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18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1329833770779"/>
          <c:y val="4.8062855779391213E-2"/>
          <c:w val="0.59867847769029503"/>
          <c:h val="0.81132733408323954"/>
        </c:manualLayout>
      </c:layout>
      <c:lineChart>
        <c:grouping val="standard"/>
        <c:varyColors val="0"/>
        <c:ser>
          <c:idx val="0"/>
          <c:order val="0"/>
          <c:tx>
            <c:v>السكر</c:v>
          </c:tx>
          <c:val>
            <c:numRef>
              <c:f>دسمبر!$C$10:$F$10</c:f>
            </c:numRef>
          </c:val>
          <c:smooth val="0"/>
        </c:ser>
        <c:ser>
          <c:idx val="1"/>
          <c:order val="1"/>
          <c:tx>
            <c:v>الزيت</c:v>
          </c:tx>
          <c:val>
            <c:numRef>
              <c:f>دسمبر!$C$17:$F$17</c:f>
            </c:numRef>
          </c:val>
          <c:smooth val="0"/>
        </c:ser>
        <c:ser>
          <c:idx val="2"/>
          <c:order val="2"/>
          <c:tx>
            <c:v>طماطم مصبرة </c:v>
          </c:tx>
          <c:val>
            <c:numRef>
              <c:f>دسمبر!$C$23:$F$23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50304"/>
        <c:axId val="97264384"/>
      </c:lineChart>
      <c:catAx>
        <c:axId val="9725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97264384"/>
        <c:crosses val="autoZero"/>
        <c:auto val="1"/>
        <c:lblAlgn val="ctr"/>
        <c:lblOffset val="100"/>
        <c:noMultiLvlLbl val="0"/>
      </c:catAx>
      <c:valAx>
        <c:axId val="97264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7250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دسمبر!$C$25:$F$25</c:f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دسمبر!$C$29:$F$29</c:f>
            </c:numRef>
          </c:val>
          <c:smooth val="0"/>
        </c:ser>
        <c:ser>
          <c:idx val="2"/>
          <c:order val="2"/>
          <c:tx>
            <c:v>فلفل حار</c:v>
          </c:tx>
          <c:val>
            <c:numRef>
              <c:f>دسمبر!$C$32:$F$32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10592"/>
        <c:axId val="97312128"/>
      </c:lineChart>
      <c:catAx>
        <c:axId val="97310592"/>
        <c:scaling>
          <c:orientation val="minMax"/>
        </c:scaling>
        <c:delete val="0"/>
        <c:axPos val="b"/>
        <c:majorTickMark val="out"/>
        <c:minorTickMark val="none"/>
        <c:tickLblPos val="nextTo"/>
        <c:crossAx val="97312128"/>
        <c:crosses val="autoZero"/>
        <c:auto val="1"/>
        <c:lblAlgn val="ctr"/>
        <c:lblOffset val="100"/>
        <c:noMultiLvlLbl val="0"/>
      </c:catAx>
      <c:valAx>
        <c:axId val="973121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7310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28113640606652"/>
          <c:y val="9.0590828045229971E-2"/>
          <c:w val="0.62296862473780734"/>
          <c:h val="0.75480514302801305"/>
        </c:manualLayout>
      </c:layout>
      <c:lineChart>
        <c:grouping val="standard"/>
        <c:varyColors val="0"/>
        <c:ser>
          <c:idx val="0"/>
          <c:order val="0"/>
          <c:tx>
            <c:v>تمور</c:v>
          </c:tx>
          <c:val>
            <c:numRef>
              <c:f>دسمبر!$C$40:$F$40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دسمبر!$C$41:$F$41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دسمبر!$C$42:$F$42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3168"/>
        <c:axId val="117864704"/>
      </c:lineChart>
      <c:catAx>
        <c:axId val="117863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7864704"/>
        <c:crosses val="autoZero"/>
        <c:auto val="1"/>
        <c:lblAlgn val="ctr"/>
        <c:lblOffset val="100"/>
        <c:noMultiLvlLbl val="0"/>
      </c:catAx>
      <c:valAx>
        <c:axId val="117864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863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1201823456268"/>
          <c:y val="7.8357608732384842E-2"/>
          <c:w val="0.5978449256342957"/>
          <c:h val="0.7879153974366343"/>
        </c:manualLayout>
      </c:layout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دسمبر!$C$54:$F$54</c:f>
            </c:numRef>
          </c:val>
          <c:smooth val="0"/>
        </c:ser>
        <c:ser>
          <c:idx val="1"/>
          <c:order val="1"/>
          <c:tx>
            <c:v>لحم دجاج</c:v>
          </c:tx>
          <c:val>
            <c:numRef>
              <c:f>دسمبر!$C$57:$F$57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دسمبر!$C$58:$F$58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94528"/>
        <c:axId val="128193664"/>
      </c:lineChart>
      <c:catAx>
        <c:axId val="117894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193664"/>
        <c:crosses val="autoZero"/>
        <c:auto val="1"/>
        <c:lblAlgn val="ctr"/>
        <c:lblOffset val="100"/>
        <c:noMultiLvlLbl val="0"/>
      </c:catAx>
      <c:valAx>
        <c:axId val="128193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894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9.8036649528398745E-2"/>
          <c:w val="0.59083114610673659"/>
          <c:h val="0.73465214108510413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cat>
            <c:multiLvlStrRef>
              <c:f>دسمبر!$C$99:$F$99</c:f>
            </c:multiLvlStrRef>
          </c:cat>
          <c:val>
            <c:numRef>
              <c:f>دسمبر!$C$89:$F$89</c:f>
            </c:numRef>
          </c:val>
          <c:smooth val="0"/>
        </c:ser>
        <c:ser>
          <c:idx val="1"/>
          <c:order val="1"/>
          <c:tx>
            <c:v>فاصوليا خضراء</c:v>
          </c:tx>
          <c:cat>
            <c:multiLvlStrRef>
              <c:f>دسمبر!$C$99:$F$99</c:f>
            </c:multiLvlStrRef>
          </c:cat>
          <c:val>
            <c:numRef>
              <c:f>دسمبر!$C$97:$F$97</c:f>
            </c:numRef>
          </c:val>
          <c:smooth val="0"/>
        </c:ser>
        <c:ser>
          <c:idx val="2"/>
          <c:order val="2"/>
          <c:tx>
            <c:v>ثوم محلي</c:v>
          </c:tx>
          <c:val>
            <c:numRef>
              <c:f>دسمبر!$C$99:$F$99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11200"/>
        <c:axId val="128221184"/>
      </c:lineChart>
      <c:catAx>
        <c:axId val="1282112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28221184"/>
        <c:crosses val="autoZero"/>
        <c:auto val="1"/>
        <c:lblAlgn val="ctr"/>
        <c:lblOffset val="100"/>
        <c:noMultiLvlLbl val="0"/>
      </c:catAx>
      <c:valAx>
        <c:axId val="1282211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211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0919175226553469E-2"/>
          <c:w val="0.67842847769029835"/>
          <c:h val="0.76085933702732089"/>
        </c:manualLayout>
      </c:layout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دسمبر!$C$166:$F$166</c:f>
            </c:numRef>
          </c:val>
          <c:smooth val="0"/>
        </c:ser>
        <c:ser>
          <c:idx val="1"/>
          <c:order val="1"/>
          <c:tx>
            <c:v>خوخ</c:v>
          </c:tx>
          <c:val>
            <c:numRef>
              <c:f>دسمبر!$C$168:$F$168</c:f>
            </c:numRef>
          </c:val>
          <c:smooth val="0"/>
        </c:ser>
        <c:ser>
          <c:idx val="2"/>
          <c:order val="2"/>
          <c:tx>
            <c:v>إجاص</c:v>
          </c:tx>
          <c:val>
            <c:numRef>
              <c:f>دسمبر!$C$170:$F$170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0992"/>
        <c:axId val="99542528"/>
      </c:lineChart>
      <c:catAx>
        <c:axId val="99540992"/>
        <c:scaling>
          <c:orientation val="minMax"/>
        </c:scaling>
        <c:delete val="0"/>
        <c:axPos val="b"/>
        <c:majorTickMark val="out"/>
        <c:minorTickMark val="none"/>
        <c:tickLblPos val="nextTo"/>
        <c:crossAx val="99542528"/>
        <c:crosses val="autoZero"/>
        <c:auto val="1"/>
        <c:lblAlgn val="ctr"/>
        <c:lblOffset val="100"/>
        <c:noMultiLvlLbl val="0"/>
      </c:catAx>
      <c:valAx>
        <c:axId val="995425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540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دسمبر!$C$107:$F$107</c:f>
            </c:numRef>
          </c:val>
          <c:smooth val="0"/>
        </c:ser>
        <c:ser>
          <c:idx val="1"/>
          <c:order val="1"/>
          <c:tx>
            <c:v>تفاح مستورد</c:v>
          </c:tx>
          <c:val>
            <c:numRef>
              <c:f>دسمبر!$C$106:$F$106</c:f>
            </c:numRef>
          </c:val>
          <c:smooth val="0"/>
        </c:ser>
        <c:ser>
          <c:idx val="2"/>
          <c:order val="2"/>
          <c:tx>
            <c:v>بطيخ أحمر</c:v>
          </c:tx>
          <c:val>
            <c:numRef>
              <c:f>دسمبر!$C$113:$F$113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30528"/>
        <c:axId val="128232064"/>
      </c:lineChart>
      <c:catAx>
        <c:axId val="1282305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28232064"/>
        <c:crosses val="autoZero"/>
        <c:auto val="1"/>
        <c:lblAlgn val="ctr"/>
        <c:lblOffset val="100"/>
        <c:noMultiLvlLbl val="0"/>
      </c:catAx>
      <c:valAx>
        <c:axId val="128232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230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11329833770892"/>
          <c:y val="6.718089650558387E-2"/>
          <c:w val="0.59083114610673659"/>
          <c:h val="0.760859337027321"/>
        </c:manualLayout>
      </c:layout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دسمبر!$C$151:$F$151</c:f>
            </c:numRef>
          </c:val>
          <c:smooth val="0"/>
        </c:ser>
        <c:ser>
          <c:idx val="1"/>
          <c:order val="1"/>
          <c:tx>
            <c:v>فاصوليا خضراء</c:v>
          </c:tx>
          <c:val>
            <c:numRef>
              <c:f>دسمبر!$C$159:$F$159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دسمبر!$C$155:$F$155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78528"/>
        <c:axId val="128280064"/>
      </c:lineChart>
      <c:catAx>
        <c:axId val="12827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280064"/>
        <c:crosses val="autoZero"/>
        <c:auto val="1"/>
        <c:lblAlgn val="ctr"/>
        <c:lblOffset val="100"/>
        <c:noMultiLvlLbl val="0"/>
      </c:catAx>
      <c:valAx>
        <c:axId val="128280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278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6.0919175226553469E-2"/>
          <c:w val="0.67842847769029835"/>
          <c:h val="0.76085933702732089"/>
        </c:manualLayout>
      </c:layout>
      <c:lineChart>
        <c:grouping val="standard"/>
        <c:varyColors val="0"/>
        <c:ser>
          <c:idx val="0"/>
          <c:order val="0"/>
          <c:tx>
            <c:v>موز</c:v>
          </c:tx>
          <c:val>
            <c:numRef>
              <c:f>دسمبر!$C$166:$F$166</c:f>
            </c:numRef>
          </c:val>
          <c:smooth val="0"/>
        </c:ser>
        <c:ser>
          <c:idx val="1"/>
          <c:order val="1"/>
          <c:tx>
            <c:v>خوخ</c:v>
          </c:tx>
          <c:val>
            <c:numRef>
              <c:f>دسمبر!$C$168:$F$168</c:f>
            </c:numRef>
          </c:val>
          <c:smooth val="0"/>
        </c:ser>
        <c:ser>
          <c:idx val="2"/>
          <c:order val="2"/>
          <c:tx>
            <c:v>إجاص</c:v>
          </c:tx>
          <c:val>
            <c:numRef>
              <c:f>دسمبر!$C$170:$F$170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93504"/>
        <c:axId val="128307584"/>
      </c:lineChart>
      <c:catAx>
        <c:axId val="128293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307584"/>
        <c:crosses val="autoZero"/>
        <c:auto val="1"/>
        <c:lblAlgn val="ctr"/>
        <c:lblOffset val="100"/>
        <c:noMultiLvlLbl val="0"/>
      </c:catAx>
      <c:valAx>
        <c:axId val="1283075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293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دسمبر!$C$177:$F$177</c:f>
            </c:numRef>
          </c:val>
          <c:smooth val="0"/>
        </c:ser>
        <c:ser>
          <c:idx val="1"/>
          <c:order val="1"/>
          <c:tx>
            <c:v>دجاج مفرغ</c:v>
          </c:tx>
          <c:val>
            <c:numRef>
              <c:f>دسمبر!$C$180:$F$180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دسمبر!$C$181:$F$181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07040"/>
        <c:axId val="128408576"/>
      </c:lineChart>
      <c:catAx>
        <c:axId val="128407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08576"/>
        <c:crosses val="autoZero"/>
        <c:auto val="1"/>
        <c:lblAlgn val="ctr"/>
        <c:lblOffset val="100"/>
        <c:noMultiLvlLbl val="0"/>
      </c:catAx>
      <c:valAx>
        <c:axId val="1284085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407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 paperSize="9" orientation="landscape" verticalDpi="0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 أبيض</c:v>
          </c:tx>
          <c:val>
            <c:numRef>
              <c:f>دسمبر!$C$197:$F$197</c:f>
            </c:numRef>
          </c:val>
          <c:smooth val="0"/>
        </c:ser>
        <c:ser>
          <c:idx val="1"/>
          <c:order val="1"/>
          <c:tx>
            <c:v>عدس</c:v>
          </c:tx>
          <c:val>
            <c:numRef>
              <c:f>دسمبر!$C$206:$F$206</c:f>
            </c:numRef>
          </c:val>
          <c:smooth val="0"/>
        </c:ser>
        <c:ser>
          <c:idx val="2"/>
          <c:order val="2"/>
          <c:tx>
            <c:v>حمص</c:v>
          </c:tx>
          <c:val>
            <c:numRef>
              <c:f>دسمبر!$C$207:$F$207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46848"/>
        <c:axId val="128448384"/>
      </c:lineChart>
      <c:catAx>
        <c:axId val="128446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48384"/>
        <c:crosses val="autoZero"/>
        <c:auto val="1"/>
        <c:lblAlgn val="ctr"/>
        <c:lblOffset val="100"/>
        <c:noMultiLvlLbl val="0"/>
      </c:catAx>
      <c:valAx>
        <c:axId val="128448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446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دسمبر!$C$212:$F$212</c:f>
            </c:numRef>
          </c:val>
          <c:smooth val="0"/>
        </c:ser>
        <c:ser>
          <c:idx val="1"/>
          <c:order val="1"/>
          <c:tx>
            <c:v>طماطم طازجة</c:v>
          </c:tx>
          <c:val>
            <c:numRef>
              <c:f>دسمبر!$C$213:$F$213</c:f>
            </c:numRef>
          </c:val>
          <c:smooth val="0"/>
        </c:ser>
        <c:ser>
          <c:idx val="2"/>
          <c:order val="2"/>
          <c:tx>
            <c:v>قرعة</c:v>
          </c:tx>
          <c:val>
            <c:numRef>
              <c:f>دسمبر!$C$216:$F$216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1824"/>
        <c:axId val="128480000"/>
      </c:lineChart>
      <c:catAx>
        <c:axId val="12846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80000"/>
        <c:crosses val="autoZero"/>
        <c:auto val="1"/>
        <c:lblAlgn val="ctr"/>
        <c:lblOffset val="100"/>
        <c:noMultiLvlLbl val="0"/>
      </c:catAx>
      <c:valAx>
        <c:axId val="1284800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461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دقلة</c:v>
          </c:tx>
          <c:val>
            <c:numRef>
              <c:f>دسمبر!$C$225:$F$225</c:f>
            </c:numRef>
          </c:val>
          <c:smooth val="0"/>
        </c:ser>
        <c:ser>
          <c:idx val="1"/>
          <c:order val="1"/>
          <c:tx>
            <c:v>تفاح محلي</c:v>
          </c:tx>
          <c:val>
            <c:numRef>
              <c:f>دسمبر!$C$226:$F$226</c:f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دسمبر!$C$228:$F$228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93440"/>
        <c:axId val="128494976"/>
      </c:lineChart>
      <c:catAx>
        <c:axId val="1284934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494976"/>
        <c:crosses val="autoZero"/>
        <c:auto val="1"/>
        <c:lblAlgn val="ctr"/>
        <c:lblOffset val="100"/>
        <c:noMultiLvlLbl val="0"/>
      </c:catAx>
      <c:valAx>
        <c:axId val="1284949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49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2.8252405949256338E-2"/>
          <c:w val="0.66523381452319696"/>
          <c:h val="0.79822506561679785"/>
        </c:manualLayout>
      </c:layout>
      <c:lineChart>
        <c:grouping val="standard"/>
        <c:varyColors val="0"/>
        <c:ser>
          <c:idx val="0"/>
          <c:order val="0"/>
          <c:tx>
            <c:v>دجاج مفرغ</c:v>
          </c:tx>
          <c:val>
            <c:numRef>
              <c:f>دسمبر!$C$246:$F$246</c:f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دسمبر!$C$247:$F$247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85728"/>
        <c:axId val="128587264"/>
      </c:lineChart>
      <c:catAx>
        <c:axId val="12858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587264"/>
        <c:crosses val="autoZero"/>
        <c:auto val="1"/>
        <c:lblAlgn val="ctr"/>
        <c:lblOffset val="100"/>
        <c:noMultiLvlLbl val="0"/>
      </c:catAx>
      <c:valAx>
        <c:axId val="128587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585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سكر</c:v>
          </c:tx>
          <c:val>
            <c:numRef>
              <c:f>دسمبر!$C$290:$F$290</c:f>
            </c:numRef>
          </c:val>
          <c:smooth val="0"/>
        </c:ser>
        <c:ser>
          <c:idx val="1"/>
          <c:order val="1"/>
          <c:tx>
            <c:v>فاصولياء جافة</c:v>
          </c:tx>
          <c:val>
            <c:numRef>
              <c:f>دسمبر!$C$298:$F$298</c:f>
            </c:numRef>
          </c:val>
          <c:smooth val="0"/>
        </c:ser>
        <c:ser>
          <c:idx val="2"/>
          <c:order val="2"/>
          <c:tx>
            <c:v>عدس</c:v>
          </c:tx>
          <c:val>
            <c:numRef>
              <c:f>دسمبر!$C$299:$F$299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25280"/>
        <c:axId val="128631168"/>
      </c:lineChart>
      <c:catAx>
        <c:axId val="128625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631168"/>
        <c:crosses val="autoZero"/>
        <c:auto val="1"/>
        <c:lblAlgn val="ctr"/>
        <c:lblOffset val="100"/>
        <c:noMultiLvlLbl val="0"/>
      </c:catAx>
      <c:valAx>
        <c:axId val="1286311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625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8740918254735"/>
          <c:y val="4.4133428775948523E-2"/>
          <c:w val="0.6589474685229566"/>
          <c:h val="0.78868661417322861"/>
        </c:manualLayout>
      </c:layout>
      <c:lineChart>
        <c:grouping val="standard"/>
        <c:varyColors val="0"/>
        <c:ser>
          <c:idx val="1"/>
          <c:order val="0"/>
          <c:tx>
            <c:v>طماطم طازجة</c:v>
          </c:tx>
          <c:val>
            <c:numRef>
              <c:f>دسمبر!$C$306:$F$306</c:f>
            </c:numRef>
          </c:val>
          <c:smooth val="0"/>
        </c:ser>
        <c:ser>
          <c:idx val="2"/>
          <c:order val="1"/>
          <c:tx>
            <c:v>خس</c:v>
          </c:tx>
          <c:val>
            <c:numRef>
              <c:f>دسمبر!$C$308:$F$308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دسمبر!$C$309:$F$309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26528"/>
        <c:axId val="128728064"/>
      </c:lineChart>
      <c:catAx>
        <c:axId val="128726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728064"/>
        <c:crosses val="autoZero"/>
        <c:auto val="1"/>
        <c:lblAlgn val="ctr"/>
        <c:lblOffset val="100"/>
        <c:noMultiLvlLbl val="0"/>
      </c:catAx>
      <c:valAx>
        <c:axId val="1287280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726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لحم غنم محلي</c:v>
          </c:tx>
          <c:val>
            <c:numRef>
              <c:f>دسمبر!$C$177:$F$177</c:f>
            </c:numRef>
          </c:val>
          <c:smooth val="0"/>
        </c:ser>
        <c:ser>
          <c:idx val="1"/>
          <c:order val="1"/>
          <c:tx>
            <c:v>دجاج مفرغ</c:v>
          </c:tx>
          <c:val>
            <c:numRef>
              <c:f>دسمبر!$C$180:$F$180</c:f>
            </c:numRef>
          </c:val>
          <c:smooth val="0"/>
        </c:ser>
        <c:ser>
          <c:idx val="2"/>
          <c:order val="2"/>
          <c:tx>
            <c:v>بيض</c:v>
          </c:tx>
          <c:val>
            <c:numRef>
              <c:f>دسمبر!$C$181:$F$181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6064"/>
        <c:axId val="99577856"/>
      </c:lineChart>
      <c:catAx>
        <c:axId val="9957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99577856"/>
        <c:crosses val="autoZero"/>
        <c:auto val="1"/>
        <c:lblAlgn val="ctr"/>
        <c:lblOffset val="100"/>
        <c:noMultiLvlLbl val="0"/>
      </c:catAx>
      <c:valAx>
        <c:axId val="995778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957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 paperSize="9" orientation="landscape" verticalDpi="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7996500437445"/>
          <c:y val="3.7511665208515642E-2"/>
          <c:w val="0.64420625546806665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تفاح محلي</c:v>
          </c:tx>
          <c:val>
            <c:numRef>
              <c:f>دسمبر!$C$318:$F$318</c:f>
            </c:numRef>
          </c:val>
          <c:smooth val="0"/>
        </c:ser>
        <c:ser>
          <c:idx val="2"/>
          <c:order val="1"/>
          <c:tx>
            <c:v>اجاص</c:v>
          </c:tx>
          <c:val>
            <c:numRef>
              <c:f>دسمبر!$C$321:$F$321</c:f>
            </c:numRef>
          </c:val>
          <c:smooth val="0"/>
        </c:ser>
        <c:ser>
          <c:idx val="3"/>
          <c:order val="2"/>
          <c:tx>
            <c:v>عنب</c:v>
          </c:tx>
          <c:val>
            <c:numRef>
              <c:f>دسمبر!$C$323:$F$323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58144"/>
        <c:axId val="128759680"/>
      </c:lineChart>
      <c:catAx>
        <c:axId val="128758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8759680"/>
        <c:crosses val="autoZero"/>
        <c:auto val="1"/>
        <c:lblAlgn val="ctr"/>
        <c:lblOffset val="100"/>
        <c:noMultiLvlLbl val="0"/>
      </c:catAx>
      <c:valAx>
        <c:axId val="128759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758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66885389326341"/>
          <c:y val="7.4548702245552642E-2"/>
          <c:w val="0.59742847769028873"/>
          <c:h val="0.79822506561679785"/>
        </c:manualLayout>
      </c:layout>
      <c:lineChart>
        <c:grouping val="standard"/>
        <c:varyColors val="0"/>
        <c:ser>
          <c:idx val="1"/>
          <c:order val="0"/>
          <c:tx>
            <c:v>لحم دجاج مفرغ</c:v>
          </c:tx>
          <c:val>
            <c:numRef>
              <c:f>دسمبر!$C$335:$F$335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دسمبر!$C$336:$F$336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76448"/>
        <c:axId val="128659456"/>
      </c:lineChart>
      <c:catAx>
        <c:axId val="128776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659456"/>
        <c:crosses val="autoZero"/>
        <c:auto val="1"/>
        <c:lblAlgn val="ctr"/>
        <c:lblOffset val="100"/>
        <c:noMultiLvlLbl val="0"/>
      </c:catAx>
      <c:valAx>
        <c:axId val="1286594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77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دسمبر!$C$401:$F$401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دسمبر!$C$402:$F$402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88512"/>
        <c:axId val="128690048"/>
      </c:lineChart>
      <c:catAx>
        <c:axId val="12868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690048"/>
        <c:crosses val="autoZero"/>
        <c:auto val="1"/>
        <c:lblAlgn val="ctr"/>
        <c:lblOffset val="100"/>
        <c:noMultiLvlLbl val="0"/>
      </c:catAx>
      <c:valAx>
        <c:axId val="1286900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688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سكر أبيض</c:v>
          </c:tx>
          <c:val>
            <c:numRef>
              <c:f>دسمبر!$C$441:$F$441</c:f>
            </c:numRef>
          </c:val>
          <c:smooth val="0"/>
        </c:ser>
        <c:ser>
          <c:idx val="2"/>
          <c:order val="1"/>
          <c:tx>
            <c:v>فاصولياء جافة</c:v>
          </c:tx>
          <c:val>
            <c:numRef>
              <c:f>دسمبر!$C$449:$F$449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دسمبر!$C$453:$F$453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11680"/>
        <c:axId val="127927040"/>
      </c:lineChart>
      <c:catAx>
        <c:axId val="12871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7927040"/>
        <c:crosses val="autoZero"/>
        <c:auto val="1"/>
        <c:lblAlgn val="ctr"/>
        <c:lblOffset val="100"/>
        <c:noMultiLvlLbl val="0"/>
      </c:catAx>
      <c:valAx>
        <c:axId val="1279270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711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بطاطا</c:v>
          </c:tx>
          <c:val>
            <c:numRef>
              <c:f>دسمبر!$C$457:$F$457</c:f>
            </c:numRef>
          </c:val>
          <c:smooth val="0"/>
        </c:ser>
        <c:ser>
          <c:idx val="2"/>
          <c:order val="1"/>
          <c:tx>
            <c:v>طماطم طازجة</c:v>
          </c:tx>
          <c:val>
            <c:numRef>
              <c:f>دسمبر!$C$458:$F$458</c:f>
            </c:numRef>
          </c:val>
          <c:smooth val="0"/>
        </c:ser>
        <c:ser>
          <c:idx val="3"/>
          <c:order val="2"/>
          <c:tx>
            <c:v>قرعة</c:v>
          </c:tx>
          <c:val>
            <c:numRef>
              <c:f>دسمبر!$C$462:$F$462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60960"/>
        <c:axId val="127962496"/>
      </c:lineChart>
      <c:catAx>
        <c:axId val="127960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7962496"/>
        <c:crosses val="autoZero"/>
        <c:auto val="1"/>
        <c:lblAlgn val="ctr"/>
        <c:lblOffset val="100"/>
        <c:noMultiLvlLbl val="0"/>
      </c:catAx>
      <c:valAx>
        <c:axId val="1279624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960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تفاح مستورد</c:v>
          </c:tx>
          <c:val>
            <c:numRef>
              <c:f>دسمبر!$C$474:$F$474</c:f>
            </c:numRef>
          </c:val>
          <c:smooth val="0"/>
        </c:ser>
        <c:ser>
          <c:idx val="1"/>
          <c:order val="1"/>
          <c:tx>
            <c:v>يوسفي</c:v>
          </c:tx>
          <c:val>
            <c:numRef>
              <c:f>دسمبر!$C$476:$F$476</c:f>
            </c:numRef>
          </c:val>
          <c:smooth val="0"/>
        </c:ser>
        <c:ser>
          <c:idx val="2"/>
          <c:order val="2"/>
          <c:tx>
            <c:v>برتقال</c:v>
          </c:tx>
          <c:val>
            <c:numRef>
              <c:f>دسمبر!$C$477:$F$477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96672"/>
        <c:axId val="127998208"/>
      </c:lineChart>
      <c:catAx>
        <c:axId val="12799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7998208"/>
        <c:crosses val="autoZero"/>
        <c:auto val="1"/>
        <c:lblAlgn val="ctr"/>
        <c:lblOffset val="100"/>
        <c:noMultiLvlLbl val="0"/>
      </c:catAx>
      <c:valAx>
        <c:axId val="127998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7996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دجاج مفرغ</c:v>
          </c:tx>
          <c:val>
            <c:numRef>
              <c:f>دسمبر!$C$486:$F$486</c:f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دسمبر!$C$487:$F$487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23168"/>
        <c:axId val="128033152"/>
      </c:lineChart>
      <c:catAx>
        <c:axId val="128023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033152"/>
        <c:crosses val="autoZero"/>
        <c:auto val="1"/>
        <c:lblAlgn val="ctr"/>
        <c:lblOffset val="100"/>
        <c:noMultiLvlLbl val="0"/>
      </c:catAx>
      <c:valAx>
        <c:axId val="1280331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8023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فاصوليا جافة</c:v>
          </c:tx>
          <c:val>
            <c:numRef>
              <c:f>دسمبر!$C$552:$F$552</c:f>
            </c:numRef>
          </c:val>
          <c:smooth val="0"/>
        </c:ser>
        <c:ser>
          <c:idx val="2"/>
          <c:order val="1"/>
          <c:tx>
            <c:v>عدس</c:v>
          </c:tx>
          <c:val>
            <c:numRef>
              <c:f>دسمبر!$C$553:$F$553</c:f>
            </c:numRef>
          </c:val>
          <c:smooth val="0"/>
        </c:ser>
        <c:ser>
          <c:idx val="3"/>
          <c:order val="2"/>
          <c:tx>
            <c:v>عجائن غذائية</c:v>
          </c:tx>
          <c:val>
            <c:numRef>
              <c:f>دسمبر!$C$556:$F$556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07456"/>
        <c:axId val="129108992"/>
      </c:lineChart>
      <c:catAx>
        <c:axId val="129107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108992"/>
        <c:crosses val="autoZero"/>
        <c:auto val="1"/>
        <c:lblAlgn val="ctr"/>
        <c:lblOffset val="100"/>
        <c:noMultiLvlLbl val="0"/>
      </c:catAx>
      <c:valAx>
        <c:axId val="1291089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107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5292529923121"/>
          <c:y val="2.9268679544553342E-2"/>
          <c:w val="0.64201950819977693"/>
          <c:h val="0.79096697445193109"/>
        </c:manualLayout>
      </c:layout>
      <c:lineChart>
        <c:grouping val="standard"/>
        <c:varyColors val="0"/>
        <c:ser>
          <c:idx val="0"/>
          <c:order val="0"/>
          <c:tx>
            <c:v>بصل جاف</c:v>
          </c:tx>
          <c:val>
            <c:numRef>
              <c:f>دسمبر!$C$562:$F$562</c:f>
            </c:numRef>
          </c:val>
          <c:smooth val="0"/>
        </c:ser>
        <c:ser>
          <c:idx val="1"/>
          <c:order val="1"/>
          <c:tx>
            <c:v>فلفل حلو</c:v>
          </c:tx>
          <c:val>
            <c:numRef>
              <c:f>دسمبر!$C$567:$F$567</c:f>
            </c:numRef>
          </c:val>
          <c:smooth val="0"/>
        </c:ser>
        <c:ser>
          <c:idx val="2"/>
          <c:order val="2"/>
          <c:tx>
            <c:v>فاصولياء خضراء</c:v>
          </c:tx>
          <c:val>
            <c:numRef>
              <c:f>دسمبر!$C$569:$F$569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30880"/>
        <c:axId val="129132416"/>
      </c:lineChart>
      <c:catAx>
        <c:axId val="12913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9132416"/>
        <c:crosses val="autoZero"/>
        <c:auto val="1"/>
        <c:lblAlgn val="ctr"/>
        <c:lblOffset val="100"/>
        <c:noMultiLvlLbl val="0"/>
      </c:catAx>
      <c:valAx>
        <c:axId val="1291324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130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21961452255728E-2"/>
          <c:y val="5.9765529308836898E-2"/>
          <c:w val="0.75198112126341066"/>
          <c:h val="0.78477340332459133"/>
        </c:manualLayout>
      </c:layout>
      <c:lineChart>
        <c:grouping val="standard"/>
        <c:varyColors val="0"/>
        <c:ser>
          <c:idx val="1"/>
          <c:order val="0"/>
          <c:tx>
            <c:v>دقلة</c:v>
          </c:tx>
          <c:val>
            <c:numRef>
              <c:f>دسمبر!$C$576:$F$576</c:f>
            </c:numRef>
          </c:val>
          <c:smooth val="0"/>
        </c:ser>
        <c:ser>
          <c:idx val="2"/>
          <c:order val="1"/>
          <c:tx>
            <c:v>يوسفي</c:v>
          </c:tx>
          <c:val>
            <c:numRef>
              <c:f>دسمبر!$C$579:$F$579</c:f>
            </c:numRef>
          </c:val>
          <c:smooth val="0"/>
        </c:ser>
        <c:ser>
          <c:idx val="3"/>
          <c:order val="2"/>
          <c:tx>
            <c:v>برتقال</c:v>
          </c:tx>
          <c:val>
            <c:numRef>
              <c:f>دسمبر!$C$580:$F$580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58144"/>
        <c:axId val="129168128"/>
      </c:lineChart>
      <c:catAx>
        <c:axId val="129158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168128"/>
        <c:crosses val="autoZero"/>
        <c:auto val="1"/>
        <c:lblAlgn val="ctr"/>
        <c:lblOffset val="100"/>
        <c:noMultiLvlLbl val="0"/>
      </c:catAx>
      <c:valAx>
        <c:axId val="1291681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158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87.xml"/><Relationship Id="rId18" Type="http://schemas.openxmlformats.org/officeDocument/2006/relationships/chart" Target="../charts/chart92.xml"/><Relationship Id="rId26" Type="http://schemas.openxmlformats.org/officeDocument/2006/relationships/chart" Target="../charts/chart100.xml"/><Relationship Id="rId39" Type="http://schemas.openxmlformats.org/officeDocument/2006/relationships/chart" Target="../charts/chart113.xml"/><Relationship Id="rId21" Type="http://schemas.openxmlformats.org/officeDocument/2006/relationships/chart" Target="../charts/chart95.xml"/><Relationship Id="rId34" Type="http://schemas.openxmlformats.org/officeDocument/2006/relationships/chart" Target="../charts/chart108.xml"/><Relationship Id="rId42" Type="http://schemas.openxmlformats.org/officeDocument/2006/relationships/chart" Target="../charts/chart116.xml"/><Relationship Id="rId47" Type="http://schemas.openxmlformats.org/officeDocument/2006/relationships/chart" Target="../charts/chart121.xml"/><Relationship Id="rId50" Type="http://schemas.openxmlformats.org/officeDocument/2006/relationships/chart" Target="../charts/chart124.xml"/><Relationship Id="rId55" Type="http://schemas.openxmlformats.org/officeDocument/2006/relationships/chart" Target="../charts/chart129.xml"/><Relationship Id="rId63" Type="http://schemas.openxmlformats.org/officeDocument/2006/relationships/chart" Target="../charts/chart137.xml"/><Relationship Id="rId68" Type="http://schemas.openxmlformats.org/officeDocument/2006/relationships/chart" Target="../charts/chart142.xml"/><Relationship Id="rId7" Type="http://schemas.openxmlformats.org/officeDocument/2006/relationships/chart" Target="../charts/chart81.xml"/><Relationship Id="rId71" Type="http://schemas.openxmlformats.org/officeDocument/2006/relationships/chart" Target="../charts/chart145.xml"/><Relationship Id="rId2" Type="http://schemas.openxmlformats.org/officeDocument/2006/relationships/chart" Target="../charts/chart76.xml"/><Relationship Id="rId16" Type="http://schemas.openxmlformats.org/officeDocument/2006/relationships/chart" Target="../charts/chart90.xml"/><Relationship Id="rId29" Type="http://schemas.openxmlformats.org/officeDocument/2006/relationships/chart" Target="../charts/chart103.xml"/><Relationship Id="rId11" Type="http://schemas.openxmlformats.org/officeDocument/2006/relationships/chart" Target="../charts/chart85.xml"/><Relationship Id="rId24" Type="http://schemas.openxmlformats.org/officeDocument/2006/relationships/chart" Target="../charts/chart98.xml"/><Relationship Id="rId32" Type="http://schemas.openxmlformats.org/officeDocument/2006/relationships/chart" Target="../charts/chart106.xml"/><Relationship Id="rId37" Type="http://schemas.openxmlformats.org/officeDocument/2006/relationships/chart" Target="../charts/chart111.xml"/><Relationship Id="rId40" Type="http://schemas.openxmlformats.org/officeDocument/2006/relationships/chart" Target="../charts/chart114.xml"/><Relationship Id="rId45" Type="http://schemas.openxmlformats.org/officeDocument/2006/relationships/chart" Target="../charts/chart119.xml"/><Relationship Id="rId53" Type="http://schemas.openxmlformats.org/officeDocument/2006/relationships/chart" Target="../charts/chart127.xml"/><Relationship Id="rId58" Type="http://schemas.openxmlformats.org/officeDocument/2006/relationships/chart" Target="../charts/chart132.xml"/><Relationship Id="rId66" Type="http://schemas.openxmlformats.org/officeDocument/2006/relationships/chart" Target="../charts/chart140.xml"/><Relationship Id="rId74" Type="http://schemas.openxmlformats.org/officeDocument/2006/relationships/chart" Target="../charts/chart148.xml"/><Relationship Id="rId5" Type="http://schemas.openxmlformats.org/officeDocument/2006/relationships/chart" Target="../charts/chart79.xml"/><Relationship Id="rId15" Type="http://schemas.openxmlformats.org/officeDocument/2006/relationships/chart" Target="../charts/chart89.xml"/><Relationship Id="rId23" Type="http://schemas.openxmlformats.org/officeDocument/2006/relationships/chart" Target="../charts/chart97.xml"/><Relationship Id="rId28" Type="http://schemas.openxmlformats.org/officeDocument/2006/relationships/chart" Target="../charts/chart102.xml"/><Relationship Id="rId36" Type="http://schemas.openxmlformats.org/officeDocument/2006/relationships/chart" Target="../charts/chart110.xml"/><Relationship Id="rId49" Type="http://schemas.openxmlformats.org/officeDocument/2006/relationships/chart" Target="../charts/chart123.xml"/><Relationship Id="rId57" Type="http://schemas.openxmlformats.org/officeDocument/2006/relationships/chart" Target="../charts/chart131.xml"/><Relationship Id="rId61" Type="http://schemas.openxmlformats.org/officeDocument/2006/relationships/chart" Target="../charts/chart135.xml"/><Relationship Id="rId10" Type="http://schemas.openxmlformats.org/officeDocument/2006/relationships/chart" Target="../charts/chart84.xml"/><Relationship Id="rId19" Type="http://schemas.openxmlformats.org/officeDocument/2006/relationships/chart" Target="../charts/chart93.xml"/><Relationship Id="rId31" Type="http://schemas.openxmlformats.org/officeDocument/2006/relationships/chart" Target="../charts/chart105.xml"/><Relationship Id="rId44" Type="http://schemas.openxmlformats.org/officeDocument/2006/relationships/chart" Target="../charts/chart118.xml"/><Relationship Id="rId52" Type="http://schemas.openxmlformats.org/officeDocument/2006/relationships/chart" Target="../charts/chart126.xml"/><Relationship Id="rId60" Type="http://schemas.openxmlformats.org/officeDocument/2006/relationships/chart" Target="../charts/chart134.xml"/><Relationship Id="rId65" Type="http://schemas.openxmlformats.org/officeDocument/2006/relationships/chart" Target="../charts/chart139.xml"/><Relationship Id="rId73" Type="http://schemas.openxmlformats.org/officeDocument/2006/relationships/chart" Target="../charts/chart147.xml"/><Relationship Id="rId4" Type="http://schemas.openxmlformats.org/officeDocument/2006/relationships/chart" Target="../charts/chart78.xml"/><Relationship Id="rId9" Type="http://schemas.openxmlformats.org/officeDocument/2006/relationships/chart" Target="../charts/chart83.xml"/><Relationship Id="rId14" Type="http://schemas.openxmlformats.org/officeDocument/2006/relationships/chart" Target="../charts/chart88.xml"/><Relationship Id="rId22" Type="http://schemas.openxmlformats.org/officeDocument/2006/relationships/chart" Target="../charts/chart96.xml"/><Relationship Id="rId27" Type="http://schemas.openxmlformats.org/officeDocument/2006/relationships/chart" Target="../charts/chart101.xml"/><Relationship Id="rId30" Type="http://schemas.openxmlformats.org/officeDocument/2006/relationships/chart" Target="../charts/chart104.xml"/><Relationship Id="rId35" Type="http://schemas.openxmlformats.org/officeDocument/2006/relationships/chart" Target="../charts/chart109.xml"/><Relationship Id="rId43" Type="http://schemas.openxmlformats.org/officeDocument/2006/relationships/chart" Target="../charts/chart117.xml"/><Relationship Id="rId48" Type="http://schemas.openxmlformats.org/officeDocument/2006/relationships/chart" Target="../charts/chart122.xml"/><Relationship Id="rId56" Type="http://schemas.openxmlformats.org/officeDocument/2006/relationships/chart" Target="../charts/chart130.xml"/><Relationship Id="rId64" Type="http://schemas.openxmlformats.org/officeDocument/2006/relationships/chart" Target="../charts/chart138.xml"/><Relationship Id="rId69" Type="http://schemas.openxmlformats.org/officeDocument/2006/relationships/chart" Target="../charts/chart143.xml"/><Relationship Id="rId8" Type="http://schemas.openxmlformats.org/officeDocument/2006/relationships/chart" Target="../charts/chart82.xml"/><Relationship Id="rId51" Type="http://schemas.openxmlformats.org/officeDocument/2006/relationships/chart" Target="../charts/chart125.xml"/><Relationship Id="rId72" Type="http://schemas.openxmlformats.org/officeDocument/2006/relationships/chart" Target="../charts/chart146.xml"/><Relationship Id="rId3" Type="http://schemas.openxmlformats.org/officeDocument/2006/relationships/chart" Target="../charts/chart77.xml"/><Relationship Id="rId12" Type="http://schemas.openxmlformats.org/officeDocument/2006/relationships/chart" Target="../charts/chart86.xml"/><Relationship Id="rId17" Type="http://schemas.openxmlformats.org/officeDocument/2006/relationships/chart" Target="../charts/chart91.xml"/><Relationship Id="rId25" Type="http://schemas.openxmlformats.org/officeDocument/2006/relationships/chart" Target="../charts/chart99.xml"/><Relationship Id="rId33" Type="http://schemas.openxmlformats.org/officeDocument/2006/relationships/chart" Target="../charts/chart107.xml"/><Relationship Id="rId38" Type="http://schemas.openxmlformats.org/officeDocument/2006/relationships/chart" Target="../charts/chart112.xml"/><Relationship Id="rId46" Type="http://schemas.openxmlformats.org/officeDocument/2006/relationships/chart" Target="../charts/chart120.xml"/><Relationship Id="rId59" Type="http://schemas.openxmlformats.org/officeDocument/2006/relationships/chart" Target="../charts/chart133.xml"/><Relationship Id="rId67" Type="http://schemas.openxmlformats.org/officeDocument/2006/relationships/chart" Target="../charts/chart141.xml"/><Relationship Id="rId20" Type="http://schemas.openxmlformats.org/officeDocument/2006/relationships/chart" Target="../charts/chart94.xml"/><Relationship Id="rId41" Type="http://schemas.openxmlformats.org/officeDocument/2006/relationships/chart" Target="../charts/chart115.xml"/><Relationship Id="rId54" Type="http://schemas.openxmlformats.org/officeDocument/2006/relationships/chart" Target="../charts/chart128.xml"/><Relationship Id="rId62" Type="http://schemas.openxmlformats.org/officeDocument/2006/relationships/chart" Target="../charts/chart136.xml"/><Relationship Id="rId70" Type="http://schemas.openxmlformats.org/officeDocument/2006/relationships/chart" Target="../charts/chart144.xml"/><Relationship Id="rId1" Type="http://schemas.openxmlformats.org/officeDocument/2006/relationships/chart" Target="../charts/chart75.xml"/><Relationship Id="rId6" Type="http://schemas.openxmlformats.org/officeDocument/2006/relationships/chart" Target="../charts/chart80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61.xml"/><Relationship Id="rId18" Type="http://schemas.openxmlformats.org/officeDocument/2006/relationships/chart" Target="../charts/chart166.xml"/><Relationship Id="rId26" Type="http://schemas.openxmlformats.org/officeDocument/2006/relationships/chart" Target="../charts/chart174.xml"/><Relationship Id="rId39" Type="http://schemas.openxmlformats.org/officeDocument/2006/relationships/chart" Target="../charts/chart187.xml"/><Relationship Id="rId21" Type="http://schemas.openxmlformats.org/officeDocument/2006/relationships/chart" Target="../charts/chart169.xml"/><Relationship Id="rId34" Type="http://schemas.openxmlformats.org/officeDocument/2006/relationships/chart" Target="../charts/chart182.xml"/><Relationship Id="rId42" Type="http://schemas.openxmlformats.org/officeDocument/2006/relationships/chart" Target="../charts/chart190.xml"/><Relationship Id="rId47" Type="http://schemas.openxmlformats.org/officeDocument/2006/relationships/chart" Target="../charts/chart195.xml"/><Relationship Id="rId50" Type="http://schemas.openxmlformats.org/officeDocument/2006/relationships/chart" Target="../charts/chart198.xml"/><Relationship Id="rId55" Type="http://schemas.openxmlformats.org/officeDocument/2006/relationships/chart" Target="../charts/chart203.xml"/><Relationship Id="rId63" Type="http://schemas.openxmlformats.org/officeDocument/2006/relationships/chart" Target="../charts/chart211.xml"/><Relationship Id="rId68" Type="http://schemas.openxmlformats.org/officeDocument/2006/relationships/chart" Target="../charts/chart216.xml"/><Relationship Id="rId7" Type="http://schemas.openxmlformats.org/officeDocument/2006/relationships/chart" Target="../charts/chart155.xml"/><Relationship Id="rId71" Type="http://schemas.openxmlformats.org/officeDocument/2006/relationships/chart" Target="../charts/chart219.xml"/><Relationship Id="rId2" Type="http://schemas.openxmlformats.org/officeDocument/2006/relationships/chart" Target="../charts/chart150.xml"/><Relationship Id="rId16" Type="http://schemas.openxmlformats.org/officeDocument/2006/relationships/chart" Target="../charts/chart164.xml"/><Relationship Id="rId29" Type="http://schemas.openxmlformats.org/officeDocument/2006/relationships/chart" Target="../charts/chart177.xml"/><Relationship Id="rId11" Type="http://schemas.openxmlformats.org/officeDocument/2006/relationships/chart" Target="../charts/chart159.xml"/><Relationship Id="rId24" Type="http://schemas.openxmlformats.org/officeDocument/2006/relationships/chart" Target="../charts/chart172.xml"/><Relationship Id="rId32" Type="http://schemas.openxmlformats.org/officeDocument/2006/relationships/chart" Target="../charts/chart180.xml"/><Relationship Id="rId37" Type="http://schemas.openxmlformats.org/officeDocument/2006/relationships/chart" Target="../charts/chart185.xml"/><Relationship Id="rId40" Type="http://schemas.openxmlformats.org/officeDocument/2006/relationships/chart" Target="../charts/chart188.xml"/><Relationship Id="rId45" Type="http://schemas.openxmlformats.org/officeDocument/2006/relationships/chart" Target="../charts/chart193.xml"/><Relationship Id="rId53" Type="http://schemas.openxmlformats.org/officeDocument/2006/relationships/chart" Target="../charts/chart201.xml"/><Relationship Id="rId58" Type="http://schemas.openxmlformats.org/officeDocument/2006/relationships/chart" Target="../charts/chart206.xml"/><Relationship Id="rId66" Type="http://schemas.openxmlformats.org/officeDocument/2006/relationships/chart" Target="../charts/chart214.xml"/><Relationship Id="rId74" Type="http://schemas.openxmlformats.org/officeDocument/2006/relationships/chart" Target="../charts/chart222.xml"/><Relationship Id="rId5" Type="http://schemas.openxmlformats.org/officeDocument/2006/relationships/chart" Target="../charts/chart153.xml"/><Relationship Id="rId15" Type="http://schemas.openxmlformats.org/officeDocument/2006/relationships/chart" Target="../charts/chart163.xml"/><Relationship Id="rId23" Type="http://schemas.openxmlformats.org/officeDocument/2006/relationships/chart" Target="../charts/chart171.xml"/><Relationship Id="rId28" Type="http://schemas.openxmlformats.org/officeDocument/2006/relationships/chart" Target="../charts/chart176.xml"/><Relationship Id="rId36" Type="http://schemas.openxmlformats.org/officeDocument/2006/relationships/chart" Target="../charts/chart184.xml"/><Relationship Id="rId49" Type="http://schemas.openxmlformats.org/officeDocument/2006/relationships/chart" Target="../charts/chart197.xml"/><Relationship Id="rId57" Type="http://schemas.openxmlformats.org/officeDocument/2006/relationships/chart" Target="../charts/chart205.xml"/><Relationship Id="rId61" Type="http://schemas.openxmlformats.org/officeDocument/2006/relationships/chart" Target="../charts/chart209.xml"/><Relationship Id="rId10" Type="http://schemas.openxmlformats.org/officeDocument/2006/relationships/chart" Target="../charts/chart158.xml"/><Relationship Id="rId19" Type="http://schemas.openxmlformats.org/officeDocument/2006/relationships/chart" Target="../charts/chart167.xml"/><Relationship Id="rId31" Type="http://schemas.openxmlformats.org/officeDocument/2006/relationships/chart" Target="../charts/chart179.xml"/><Relationship Id="rId44" Type="http://schemas.openxmlformats.org/officeDocument/2006/relationships/chart" Target="../charts/chart192.xml"/><Relationship Id="rId52" Type="http://schemas.openxmlformats.org/officeDocument/2006/relationships/chart" Target="../charts/chart200.xml"/><Relationship Id="rId60" Type="http://schemas.openxmlformats.org/officeDocument/2006/relationships/chart" Target="../charts/chart208.xml"/><Relationship Id="rId65" Type="http://schemas.openxmlformats.org/officeDocument/2006/relationships/chart" Target="../charts/chart213.xml"/><Relationship Id="rId73" Type="http://schemas.openxmlformats.org/officeDocument/2006/relationships/chart" Target="../charts/chart221.xml"/><Relationship Id="rId4" Type="http://schemas.openxmlformats.org/officeDocument/2006/relationships/chart" Target="../charts/chart152.xml"/><Relationship Id="rId9" Type="http://schemas.openxmlformats.org/officeDocument/2006/relationships/chart" Target="../charts/chart157.xml"/><Relationship Id="rId14" Type="http://schemas.openxmlformats.org/officeDocument/2006/relationships/chart" Target="../charts/chart162.xml"/><Relationship Id="rId22" Type="http://schemas.openxmlformats.org/officeDocument/2006/relationships/chart" Target="../charts/chart170.xml"/><Relationship Id="rId27" Type="http://schemas.openxmlformats.org/officeDocument/2006/relationships/chart" Target="../charts/chart175.xml"/><Relationship Id="rId30" Type="http://schemas.openxmlformats.org/officeDocument/2006/relationships/chart" Target="../charts/chart178.xml"/><Relationship Id="rId35" Type="http://schemas.openxmlformats.org/officeDocument/2006/relationships/chart" Target="../charts/chart183.xml"/><Relationship Id="rId43" Type="http://schemas.openxmlformats.org/officeDocument/2006/relationships/chart" Target="../charts/chart191.xml"/><Relationship Id="rId48" Type="http://schemas.openxmlformats.org/officeDocument/2006/relationships/chart" Target="../charts/chart196.xml"/><Relationship Id="rId56" Type="http://schemas.openxmlformats.org/officeDocument/2006/relationships/chart" Target="../charts/chart204.xml"/><Relationship Id="rId64" Type="http://schemas.openxmlformats.org/officeDocument/2006/relationships/chart" Target="../charts/chart212.xml"/><Relationship Id="rId69" Type="http://schemas.openxmlformats.org/officeDocument/2006/relationships/chart" Target="../charts/chart217.xml"/><Relationship Id="rId8" Type="http://schemas.openxmlformats.org/officeDocument/2006/relationships/chart" Target="../charts/chart156.xml"/><Relationship Id="rId51" Type="http://schemas.openxmlformats.org/officeDocument/2006/relationships/chart" Target="../charts/chart199.xml"/><Relationship Id="rId72" Type="http://schemas.openxmlformats.org/officeDocument/2006/relationships/chart" Target="../charts/chart220.xml"/><Relationship Id="rId3" Type="http://schemas.openxmlformats.org/officeDocument/2006/relationships/chart" Target="../charts/chart151.xml"/><Relationship Id="rId12" Type="http://schemas.openxmlformats.org/officeDocument/2006/relationships/chart" Target="../charts/chart160.xml"/><Relationship Id="rId17" Type="http://schemas.openxmlformats.org/officeDocument/2006/relationships/chart" Target="../charts/chart165.xml"/><Relationship Id="rId25" Type="http://schemas.openxmlformats.org/officeDocument/2006/relationships/chart" Target="../charts/chart173.xml"/><Relationship Id="rId33" Type="http://schemas.openxmlformats.org/officeDocument/2006/relationships/chart" Target="../charts/chart181.xml"/><Relationship Id="rId38" Type="http://schemas.openxmlformats.org/officeDocument/2006/relationships/chart" Target="../charts/chart186.xml"/><Relationship Id="rId46" Type="http://schemas.openxmlformats.org/officeDocument/2006/relationships/chart" Target="../charts/chart194.xml"/><Relationship Id="rId59" Type="http://schemas.openxmlformats.org/officeDocument/2006/relationships/chart" Target="../charts/chart207.xml"/><Relationship Id="rId67" Type="http://schemas.openxmlformats.org/officeDocument/2006/relationships/chart" Target="../charts/chart215.xml"/><Relationship Id="rId20" Type="http://schemas.openxmlformats.org/officeDocument/2006/relationships/chart" Target="../charts/chart168.xml"/><Relationship Id="rId41" Type="http://schemas.openxmlformats.org/officeDocument/2006/relationships/chart" Target="../charts/chart189.xml"/><Relationship Id="rId54" Type="http://schemas.openxmlformats.org/officeDocument/2006/relationships/chart" Target="../charts/chart202.xml"/><Relationship Id="rId62" Type="http://schemas.openxmlformats.org/officeDocument/2006/relationships/chart" Target="../charts/chart210.xml"/><Relationship Id="rId70" Type="http://schemas.openxmlformats.org/officeDocument/2006/relationships/chart" Target="../charts/chart218.xml"/><Relationship Id="rId1" Type="http://schemas.openxmlformats.org/officeDocument/2006/relationships/chart" Target="../charts/chart149.xml"/><Relationship Id="rId6" Type="http://schemas.openxmlformats.org/officeDocument/2006/relationships/chart" Target="../charts/chart1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19</xdr:row>
      <xdr:rowOff>9525</xdr:rowOff>
    </xdr:from>
    <xdr:to>
      <xdr:col>18</xdr:col>
      <xdr:colOff>38100</xdr:colOff>
      <xdr:row>28</xdr:row>
      <xdr:rowOff>9524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180975</xdr:rowOff>
    </xdr:from>
    <xdr:to>
      <xdr:col>18</xdr:col>
      <xdr:colOff>0</xdr:colOff>
      <xdr:row>37</xdr:row>
      <xdr:rowOff>219075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752475</xdr:colOff>
      <xdr:row>38</xdr:row>
      <xdr:rowOff>19050</xdr:rowOff>
    </xdr:from>
    <xdr:to>
      <xdr:col>18</xdr:col>
      <xdr:colOff>19050</xdr:colOff>
      <xdr:row>47</xdr:row>
      <xdr:rowOff>228600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76201</xdr:colOff>
      <xdr:row>48</xdr:row>
      <xdr:rowOff>38100</xdr:rowOff>
    </xdr:from>
    <xdr:to>
      <xdr:col>18</xdr:col>
      <xdr:colOff>28576</xdr:colOff>
      <xdr:row>56</xdr:row>
      <xdr:rowOff>161925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84</xdr:row>
      <xdr:rowOff>19050</xdr:rowOff>
    </xdr:from>
    <xdr:to>
      <xdr:col>18</xdr:col>
      <xdr:colOff>28575</xdr:colOff>
      <xdr:row>94</xdr:row>
      <xdr:rowOff>9525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85725</xdr:colOff>
      <xdr:row>96</xdr:row>
      <xdr:rowOff>19050</xdr:rowOff>
    </xdr:from>
    <xdr:to>
      <xdr:col>18</xdr:col>
      <xdr:colOff>85725</xdr:colOff>
      <xdr:row>107</xdr:row>
      <xdr:rowOff>123825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752475</xdr:colOff>
      <xdr:row>148</xdr:row>
      <xdr:rowOff>361950</xdr:rowOff>
    </xdr:from>
    <xdr:to>
      <xdr:col>17</xdr:col>
      <xdr:colOff>752475</xdr:colOff>
      <xdr:row>161</xdr:row>
      <xdr:rowOff>123825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752475</xdr:colOff>
      <xdr:row>161</xdr:row>
      <xdr:rowOff>152400</xdr:rowOff>
    </xdr:from>
    <xdr:to>
      <xdr:col>17</xdr:col>
      <xdr:colOff>752475</xdr:colOff>
      <xdr:row>173</xdr:row>
      <xdr:rowOff>171450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174</xdr:row>
      <xdr:rowOff>19050</xdr:rowOff>
    </xdr:from>
    <xdr:to>
      <xdr:col>18</xdr:col>
      <xdr:colOff>28575</xdr:colOff>
      <xdr:row>182</xdr:row>
      <xdr:rowOff>0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209550</xdr:colOff>
      <xdr:row>189</xdr:row>
      <xdr:rowOff>9526</xdr:rowOff>
    </xdr:from>
    <xdr:to>
      <xdr:col>18</xdr:col>
      <xdr:colOff>209550</xdr:colOff>
      <xdr:row>197</xdr:row>
      <xdr:rowOff>114300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219075</xdr:colOff>
      <xdr:row>197</xdr:row>
      <xdr:rowOff>247651</xdr:rowOff>
    </xdr:from>
    <xdr:to>
      <xdr:col>18</xdr:col>
      <xdr:colOff>219075</xdr:colOff>
      <xdr:row>204</xdr:row>
      <xdr:rowOff>95251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314325</xdr:colOff>
      <xdr:row>205</xdr:row>
      <xdr:rowOff>47625</xdr:rowOff>
    </xdr:from>
    <xdr:to>
      <xdr:col>18</xdr:col>
      <xdr:colOff>314325</xdr:colOff>
      <xdr:row>213</xdr:row>
      <xdr:rowOff>133350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333375</xdr:colOff>
      <xdr:row>214</xdr:row>
      <xdr:rowOff>38100</xdr:rowOff>
    </xdr:from>
    <xdr:to>
      <xdr:col>18</xdr:col>
      <xdr:colOff>333375</xdr:colOff>
      <xdr:row>225</xdr:row>
      <xdr:rowOff>19051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76200</xdr:colOff>
      <xdr:row>283</xdr:row>
      <xdr:rowOff>85725</xdr:rowOff>
    </xdr:from>
    <xdr:to>
      <xdr:col>18</xdr:col>
      <xdr:colOff>0</xdr:colOff>
      <xdr:row>292</xdr:row>
      <xdr:rowOff>228600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104775</xdr:colOff>
      <xdr:row>292</xdr:row>
      <xdr:rowOff>257174</xdr:rowOff>
    </xdr:from>
    <xdr:to>
      <xdr:col>18</xdr:col>
      <xdr:colOff>38100</xdr:colOff>
      <xdr:row>302</xdr:row>
      <xdr:rowOff>352425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123826</xdr:colOff>
      <xdr:row>302</xdr:row>
      <xdr:rowOff>352425</xdr:rowOff>
    </xdr:from>
    <xdr:to>
      <xdr:col>18</xdr:col>
      <xdr:colOff>38101</xdr:colOff>
      <xdr:row>315</xdr:row>
      <xdr:rowOff>133350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133350</xdr:colOff>
      <xdr:row>315</xdr:row>
      <xdr:rowOff>152400</xdr:rowOff>
    </xdr:from>
    <xdr:to>
      <xdr:col>18</xdr:col>
      <xdr:colOff>38100</xdr:colOff>
      <xdr:row>333</xdr:row>
      <xdr:rowOff>95250</xdr:rowOff>
    </xdr:to>
    <xdr:graphicFrame macro="">
      <xdr:nvGraphicFramePr>
        <xdr:cNvPr id="24" name="Graphique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9526</xdr:colOff>
      <xdr:row>377</xdr:row>
      <xdr:rowOff>9525</xdr:rowOff>
    </xdr:from>
    <xdr:to>
      <xdr:col>18</xdr:col>
      <xdr:colOff>28575</xdr:colOff>
      <xdr:row>387</xdr:row>
      <xdr:rowOff>133350</xdr:rowOff>
    </xdr:to>
    <xdr:graphicFrame macro="">
      <xdr:nvGraphicFramePr>
        <xdr:cNvPr id="30" name="Graphique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433</xdr:row>
      <xdr:rowOff>38100</xdr:rowOff>
    </xdr:from>
    <xdr:to>
      <xdr:col>18</xdr:col>
      <xdr:colOff>9526</xdr:colOff>
      <xdr:row>443</xdr:row>
      <xdr:rowOff>161926</xdr:rowOff>
    </xdr:to>
    <xdr:graphicFrame macro="">
      <xdr:nvGraphicFramePr>
        <xdr:cNvPr id="28" name="Graphique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0</xdr:colOff>
      <xdr:row>443</xdr:row>
      <xdr:rowOff>304800</xdr:rowOff>
    </xdr:from>
    <xdr:to>
      <xdr:col>18</xdr:col>
      <xdr:colOff>9525</xdr:colOff>
      <xdr:row>454</xdr:row>
      <xdr:rowOff>19050</xdr:rowOff>
    </xdr:to>
    <xdr:graphicFrame macro="">
      <xdr:nvGraphicFramePr>
        <xdr:cNvPr id="31" name="Graphique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28575</xdr:colOff>
      <xdr:row>454</xdr:row>
      <xdr:rowOff>95250</xdr:rowOff>
    </xdr:from>
    <xdr:to>
      <xdr:col>18</xdr:col>
      <xdr:colOff>9525</xdr:colOff>
      <xdr:row>468</xdr:row>
      <xdr:rowOff>19050</xdr:rowOff>
    </xdr:to>
    <xdr:graphicFrame macro="">
      <xdr:nvGraphicFramePr>
        <xdr:cNvPr id="33" name="Graphique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76200</xdr:colOff>
      <xdr:row>468</xdr:row>
      <xdr:rowOff>95250</xdr:rowOff>
    </xdr:from>
    <xdr:to>
      <xdr:col>18</xdr:col>
      <xdr:colOff>47625</xdr:colOff>
      <xdr:row>481</xdr:row>
      <xdr:rowOff>66675</xdr:rowOff>
    </xdr:to>
    <xdr:graphicFrame macro="">
      <xdr:nvGraphicFramePr>
        <xdr:cNvPr id="34" name="Graphique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476251</xdr:colOff>
      <xdr:row>535</xdr:row>
      <xdr:rowOff>133350</xdr:rowOff>
    </xdr:from>
    <xdr:to>
      <xdr:col>17</xdr:col>
      <xdr:colOff>561975</xdr:colOff>
      <xdr:row>545</xdr:row>
      <xdr:rowOff>209550</xdr:rowOff>
    </xdr:to>
    <xdr:graphicFrame macro="">
      <xdr:nvGraphicFramePr>
        <xdr:cNvPr id="26" name="Graphique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457200</xdr:colOff>
      <xdr:row>545</xdr:row>
      <xdr:rowOff>228599</xdr:rowOff>
    </xdr:from>
    <xdr:to>
      <xdr:col>17</xdr:col>
      <xdr:colOff>552450</xdr:colOff>
      <xdr:row>555</xdr:row>
      <xdr:rowOff>104775</xdr:rowOff>
    </xdr:to>
    <xdr:graphicFrame macro="">
      <xdr:nvGraphicFramePr>
        <xdr:cNvPr id="44" name="Graphique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447676</xdr:colOff>
      <xdr:row>555</xdr:row>
      <xdr:rowOff>161925</xdr:rowOff>
    </xdr:from>
    <xdr:to>
      <xdr:col>17</xdr:col>
      <xdr:colOff>552450</xdr:colOff>
      <xdr:row>566</xdr:row>
      <xdr:rowOff>47625</xdr:rowOff>
    </xdr:to>
    <xdr:graphicFrame macro="">
      <xdr:nvGraphicFramePr>
        <xdr:cNvPr id="45" name="Graphique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447675</xdr:colOff>
      <xdr:row>566</xdr:row>
      <xdr:rowOff>76200</xdr:rowOff>
    </xdr:from>
    <xdr:to>
      <xdr:col>17</xdr:col>
      <xdr:colOff>542925</xdr:colOff>
      <xdr:row>577</xdr:row>
      <xdr:rowOff>133350</xdr:rowOff>
    </xdr:to>
    <xdr:graphicFrame macro="">
      <xdr:nvGraphicFramePr>
        <xdr:cNvPr id="46" name="Graphique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28575</xdr:colOff>
      <xdr:row>640</xdr:row>
      <xdr:rowOff>57150</xdr:rowOff>
    </xdr:from>
    <xdr:to>
      <xdr:col>17</xdr:col>
      <xdr:colOff>28575</xdr:colOff>
      <xdr:row>649</xdr:row>
      <xdr:rowOff>295275</xdr:rowOff>
    </xdr:to>
    <xdr:graphicFrame macro="">
      <xdr:nvGraphicFramePr>
        <xdr:cNvPr id="32" name="Graphique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11</xdr:col>
      <xdr:colOff>38100</xdr:colOff>
      <xdr:row>649</xdr:row>
      <xdr:rowOff>323850</xdr:rowOff>
    </xdr:from>
    <xdr:to>
      <xdr:col>17</xdr:col>
      <xdr:colOff>38100</xdr:colOff>
      <xdr:row>659</xdr:row>
      <xdr:rowOff>0</xdr:rowOff>
    </xdr:to>
    <xdr:graphicFrame macro="">
      <xdr:nvGraphicFramePr>
        <xdr:cNvPr id="35" name="Graphique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38100</xdr:colOff>
      <xdr:row>659</xdr:row>
      <xdr:rowOff>19050</xdr:rowOff>
    </xdr:from>
    <xdr:to>
      <xdr:col>17</xdr:col>
      <xdr:colOff>38100</xdr:colOff>
      <xdr:row>669</xdr:row>
      <xdr:rowOff>142875</xdr:rowOff>
    </xdr:to>
    <xdr:graphicFrame macro="">
      <xdr:nvGraphicFramePr>
        <xdr:cNvPr id="36" name="Graphique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38100</xdr:colOff>
      <xdr:row>669</xdr:row>
      <xdr:rowOff>161926</xdr:rowOff>
    </xdr:from>
    <xdr:to>
      <xdr:col>17</xdr:col>
      <xdr:colOff>38100</xdr:colOff>
      <xdr:row>681</xdr:row>
      <xdr:rowOff>47626</xdr:rowOff>
    </xdr:to>
    <xdr:graphicFrame macro="">
      <xdr:nvGraphicFramePr>
        <xdr:cNvPr id="37" name="Graphique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771525</xdr:colOff>
      <xdr:row>744</xdr:row>
      <xdr:rowOff>38100</xdr:rowOff>
    </xdr:from>
    <xdr:to>
      <xdr:col>17</xdr:col>
      <xdr:colOff>695326</xdr:colOff>
      <xdr:row>753</xdr:row>
      <xdr:rowOff>219075</xdr:rowOff>
    </xdr:to>
    <xdr:graphicFrame macro="">
      <xdr:nvGraphicFramePr>
        <xdr:cNvPr id="38" name="Graphique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771525</xdr:colOff>
      <xdr:row>753</xdr:row>
      <xdr:rowOff>295275</xdr:rowOff>
    </xdr:from>
    <xdr:to>
      <xdr:col>17</xdr:col>
      <xdr:colOff>695325</xdr:colOff>
      <xdr:row>762</xdr:row>
      <xdr:rowOff>76201</xdr:rowOff>
    </xdr:to>
    <xdr:graphicFrame macro="">
      <xdr:nvGraphicFramePr>
        <xdr:cNvPr id="39" name="Graphique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771526</xdr:colOff>
      <xdr:row>762</xdr:row>
      <xdr:rowOff>171451</xdr:rowOff>
    </xdr:from>
    <xdr:to>
      <xdr:col>17</xdr:col>
      <xdr:colOff>695325</xdr:colOff>
      <xdr:row>772</xdr:row>
      <xdr:rowOff>114301</xdr:rowOff>
    </xdr:to>
    <xdr:graphicFrame macro="">
      <xdr:nvGraphicFramePr>
        <xdr:cNvPr id="40" name="Graphique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752475</xdr:colOff>
      <xdr:row>773</xdr:row>
      <xdr:rowOff>133350</xdr:rowOff>
    </xdr:from>
    <xdr:to>
      <xdr:col>17</xdr:col>
      <xdr:colOff>685801</xdr:colOff>
      <xdr:row>784</xdr:row>
      <xdr:rowOff>114301</xdr:rowOff>
    </xdr:to>
    <xdr:graphicFrame macro="">
      <xdr:nvGraphicFramePr>
        <xdr:cNvPr id="41" name="Graphique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11</xdr:col>
      <xdr:colOff>95250</xdr:colOff>
      <xdr:row>846</xdr:row>
      <xdr:rowOff>9525</xdr:rowOff>
    </xdr:from>
    <xdr:to>
      <xdr:col>17</xdr:col>
      <xdr:colOff>447675</xdr:colOff>
      <xdr:row>856</xdr:row>
      <xdr:rowOff>133350</xdr:rowOff>
    </xdr:to>
    <xdr:graphicFrame macro="">
      <xdr:nvGraphicFramePr>
        <xdr:cNvPr id="50" name="Graphique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11</xdr:col>
      <xdr:colOff>95251</xdr:colOff>
      <xdr:row>856</xdr:row>
      <xdr:rowOff>219076</xdr:rowOff>
    </xdr:from>
    <xdr:to>
      <xdr:col>17</xdr:col>
      <xdr:colOff>428626</xdr:colOff>
      <xdr:row>867</xdr:row>
      <xdr:rowOff>9525</xdr:rowOff>
    </xdr:to>
    <xdr:graphicFrame macro="">
      <xdr:nvGraphicFramePr>
        <xdr:cNvPr id="51" name="Graphique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66675</xdr:colOff>
      <xdr:row>867</xdr:row>
      <xdr:rowOff>104775</xdr:rowOff>
    </xdr:from>
    <xdr:to>
      <xdr:col>17</xdr:col>
      <xdr:colOff>428625</xdr:colOff>
      <xdr:row>879</xdr:row>
      <xdr:rowOff>123825</xdr:rowOff>
    </xdr:to>
    <xdr:graphicFrame macro="">
      <xdr:nvGraphicFramePr>
        <xdr:cNvPr id="53" name="Graphique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95251</xdr:colOff>
      <xdr:row>880</xdr:row>
      <xdr:rowOff>28576</xdr:rowOff>
    </xdr:from>
    <xdr:to>
      <xdr:col>17</xdr:col>
      <xdr:colOff>409575</xdr:colOff>
      <xdr:row>892</xdr:row>
      <xdr:rowOff>133350</xdr:rowOff>
    </xdr:to>
    <xdr:graphicFrame macro="">
      <xdr:nvGraphicFramePr>
        <xdr:cNvPr id="54" name="Graphique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11</xdr:col>
      <xdr:colOff>238125</xdr:colOff>
      <xdr:row>950</xdr:row>
      <xdr:rowOff>9526</xdr:rowOff>
    </xdr:from>
    <xdr:to>
      <xdr:col>17</xdr:col>
      <xdr:colOff>209550</xdr:colOff>
      <xdr:row>959</xdr:row>
      <xdr:rowOff>276226</xdr:rowOff>
    </xdr:to>
    <xdr:graphicFrame macro="">
      <xdr:nvGraphicFramePr>
        <xdr:cNvPr id="42" name="Graphique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285750</xdr:colOff>
      <xdr:row>960</xdr:row>
      <xdr:rowOff>28574</xdr:rowOff>
    </xdr:from>
    <xdr:to>
      <xdr:col>17</xdr:col>
      <xdr:colOff>200025</xdr:colOff>
      <xdr:row>968</xdr:row>
      <xdr:rowOff>123825</xdr:rowOff>
    </xdr:to>
    <xdr:graphicFrame macro="">
      <xdr:nvGraphicFramePr>
        <xdr:cNvPr id="43" name="Graphique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11</xdr:col>
      <xdr:colOff>276225</xdr:colOff>
      <xdr:row>969</xdr:row>
      <xdr:rowOff>133351</xdr:rowOff>
    </xdr:from>
    <xdr:to>
      <xdr:col>17</xdr:col>
      <xdr:colOff>209550</xdr:colOff>
      <xdr:row>981</xdr:row>
      <xdr:rowOff>85726</xdr:rowOff>
    </xdr:to>
    <xdr:graphicFrame macro="">
      <xdr:nvGraphicFramePr>
        <xdr:cNvPr id="47" name="Graphique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200026</xdr:colOff>
      <xdr:row>982</xdr:row>
      <xdr:rowOff>66675</xdr:rowOff>
    </xdr:from>
    <xdr:to>
      <xdr:col>17</xdr:col>
      <xdr:colOff>171451</xdr:colOff>
      <xdr:row>994</xdr:row>
      <xdr:rowOff>76200</xdr:rowOff>
    </xdr:to>
    <xdr:graphicFrame macro="">
      <xdr:nvGraphicFramePr>
        <xdr:cNvPr id="48" name="Graphique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11</xdr:col>
      <xdr:colOff>267821</xdr:colOff>
      <xdr:row>1054</xdr:row>
      <xdr:rowOff>0</xdr:rowOff>
    </xdr:from>
    <xdr:to>
      <xdr:col>17</xdr:col>
      <xdr:colOff>314325</xdr:colOff>
      <xdr:row>1064</xdr:row>
      <xdr:rowOff>95250</xdr:rowOff>
    </xdr:to>
    <xdr:graphicFrame macro="">
      <xdr:nvGraphicFramePr>
        <xdr:cNvPr id="49" name="Graphique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11</xdr:col>
      <xdr:colOff>352425</xdr:colOff>
      <xdr:row>1064</xdr:row>
      <xdr:rowOff>171450</xdr:rowOff>
    </xdr:from>
    <xdr:to>
      <xdr:col>17</xdr:col>
      <xdr:colOff>219075</xdr:colOff>
      <xdr:row>1074</xdr:row>
      <xdr:rowOff>85725</xdr:rowOff>
    </xdr:to>
    <xdr:graphicFrame macro="">
      <xdr:nvGraphicFramePr>
        <xdr:cNvPr id="52" name="Graphique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11</xdr:col>
      <xdr:colOff>352426</xdr:colOff>
      <xdr:row>1075</xdr:row>
      <xdr:rowOff>19051</xdr:rowOff>
    </xdr:from>
    <xdr:to>
      <xdr:col>17</xdr:col>
      <xdr:colOff>238125</xdr:colOff>
      <xdr:row>1086</xdr:row>
      <xdr:rowOff>19051</xdr:rowOff>
    </xdr:to>
    <xdr:graphicFrame macro="">
      <xdr:nvGraphicFramePr>
        <xdr:cNvPr id="55" name="Graphique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304800</xdr:colOff>
      <xdr:row>1087</xdr:row>
      <xdr:rowOff>0</xdr:rowOff>
    </xdr:from>
    <xdr:to>
      <xdr:col>17</xdr:col>
      <xdr:colOff>295275</xdr:colOff>
      <xdr:row>1097</xdr:row>
      <xdr:rowOff>85725</xdr:rowOff>
    </xdr:to>
    <xdr:graphicFrame macro="">
      <xdr:nvGraphicFramePr>
        <xdr:cNvPr id="56" name="Graphique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10</xdr:col>
      <xdr:colOff>581025</xdr:colOff>
      <xdr:row>1155</xdr:row>
      <xdr:rowOff>57149</xdr:rowOff>
    </xdr:from>
    <xdr:to>
      <xdr:col>17</xdr:col>
      <xdr:colOff>352425</xdr:colOff>
      <xdr:row>1166</xdr:row>
      <xdr:rowOff>238125</xdr:rowOff>
    </xdr:to>
    <xdr:graphicFrame macro="">
      <xdr:nvGraphicFramePr>
        <xdr:cNvPr id="58" name="Graphique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10</xdr:col>
      <xdr:colOff>590551</xdr:colOff>
      <xdr:row>1166</xdr:row>
      <xdr:rowOff>352425</xdr:rowOff>
    </xdr:from>
    <xdr:to>
      <xdr:col>17</xdr:col>
      <xdr:colOff>371476</xdr:colOff>
      <xdr:row>1177</xdr:row>
      <xdr:rowOff>95250</xdr:rowOff>
    </xdr:to>
    <xdr:graphicFrame macro="">
      <xdr:nvGraphicFramePr>
        <xdr:cNvPr id="62" name="Graphique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10</xdr:col>
      <xdr:colOff>590550</xdr:colOff>
      <xdr:row>1178</xdr:row>
      <xdr:rowOff>1</xdr:rowOff>
    </xdr:from>
    <xdr:to>
      <xdr:col>17</xdr:col>
      <xdr:colOff>390525</xdr:colOff>
      <xdr:row>1189</xdr:row>
      <xdr:rowOff>142875</xdr:rowOff>
    </xdr:to>
    <xdr:graphicFrame macro="">
      <xdr:nvGraphicFramePr>
        <xdr:cNvPr id="63" name="Graphique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10</xdr:col>
      <xdr:colOff>590550</xdr:colOff>
      <xdr:row>1190</xdr:row>
      <xdr:rowOff>104774</xdr:rowOff>
    </xdr:from>
    <xdr:to>
      <xdr:col>17</xdr:col>
      <xdr:colOff>371475</xdr:colOff>
      <xdr:row>1203</xdr:row>
      <xdr:rowOff>123824</xdr:rowOff>
    </xdr:to>
    <xdr:graphicFrame macro="">
      <xdr:nvGraphicFramePr>
        <xdr:cNvPr id="68" name="Graphique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11</xdr:col>
      <xdr:colOff>28575</xdr:colOff>
      <xdr:row>1260</xdr:row>
      <xdr:rowOff>38100</xdr:rowOff>
    </xdr:from>
    <xdr:to>
      <xdr:col>17</xdr:col>
      <xdr:colOff>47625</xdr:colOff>
      <xdr:row>1269</xdr:row>
      <xdr:rowOff>361950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11</xdr:col>
      <xdr:colOff>1</xdr:colOff>
      <xdr:row>1270</xdr:row>
      <xdr:rowOff>261937</xdr:rowOff>
    </xdr:from>
    <xdr:to>
      <xdr:col>16</xdr:col>
      <xdr:colOff>809626</xdr:colOff>
      <xdr:row>1280</xdr:row>
      <xdr:rowOff>66675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</xdr:col>
      <xdr:colOff>733425</xdr:colOff>
      <xdr:row>1281</xdr:row>
      <xdr:rowOff>147637</xdr:rowOff>
    </xdr:from>
    <xdr:to>
      <xdr:col>17</xdr:col>
      <xdr:colOff>9525</xdr:colOff>
      <xdr:row>1292</xdr:row>
      <xdr:rowOff>123825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11</xdr:col>
      <xdr:colOff>19051</xdr:colOff>
      <xdr:row>1293</xdr:row>
      <xdr:rowOff>185737</xdr:rowOff>
    </xdr:from>
    <xdr:to>
      <xdr:col>17</xdr:col>
      <xdr:colOff>9526</xdr:colOff>
      <xdr:row>1305</xdr:row>
      <xdr:rowOff>171450</xdr:rowOff>
    </xdr:to>
    <xdr:graphicFrame macro="">
      <xdr:nvGraphicFramePr>
        <xdr:cNvPr id="25" name="Graphique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11</xdr:col>
      <xdr:colOff>690563</xdr:colOff>
      <xdr:row>1375</xdr:row>
      <xdr:rowOff>190500</xdr:rowOff>
    </xdr:from>
    <xdr:to>
      <xdr:col>17</xdr:col>
      <xdr:colOff>361950</xdr:colOff>
      <xdr:row>1385</xdr:row>
      <xdr:rowOff>38100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11</xdr:col>
      <xdr:colOff>719138</xdr:colOff>
      <xdr:row>1385</xdr:row>
      <xdr:rowOff>147637</xdr:rowOff>
    </xdr:from>
    <xdr:to>
      <xdr:col>17</xdr:col>
      <xdr:colOff>390525</xdr:colOff>
      <xdr:row>1397</xdr:row>
      <xdr:rowOff>0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11</xdr:col>
      <xdr:colOff>738188</xdr:colOff>
      <xdr:row>1397</xdr:row>
      <xdr:rowOff>185737</xdr:rowOff>
    </xdr:from>
    <xdr:to>
      <xdr:col>17</xdr:col>
      <xdr:colOff>381000</xdr:colOff>
      <xdr:row>1408</xdr:row>
      <xdr:rowOff>180975</xdr:rowOff>
    </xdr:to>
    <xdr:graphicFrame macro="">
      <xdr:nvGraphicFramePr>
        <xdr:cNvPr id="27" name="Graphique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11</xdr:col>
      <xdr:colOff>719138</xdr:colOff>
      <xdr:row>1365</xdr:row>
      <xdr:rowOff>0</xdr:rowOff>
    </xdr:from>
    <xdr:to>
      <xdr:col>17</xdr:col>
      <xdr:colOff>371475</xdr:colOff>
      <xdr:row>1375</xdr:row>
      <xdr:rowOff>28575</xdr:rowOff>
    </xdr:to>
    <xdr:graphicFrame macro="">
      <xdr:nvGraphicFramePr>
        <xdr:cNvPr id="29" name="Graphique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11</xdr:col>
      <xdr:colOff>328613</xdr:colOff>
      <xdr:row>1470</xdr:row>
      <xdr:rowOff>228600</xdr:rowOff>
    </xdr:from>
    <xdr:to>
      <xdr:col>16</xdr:col>
      <xdr:colOff>804863</xdr:colOff>
      <xdr:row>1480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11</xdr:col>
      <xdr:colOff>319088</xdr:colOff>
      <xdr:row>1490</xdr:row>
      <xdr:rowOff>142874</xdr:rowOff>
    </xdr:from>
    <xdr:to>
      <xdr:col>16</xdr:col>
      <xdr:colOff>790575</xdr:colOff>
      <xdr:row>1501</xdr:row>
      <xdr:rowOff>152399</xdr:rowOff>
    </xdr:to>
    <xdr:graphicFrame macro="">
      <xdr:nvGraphicFramePr>
        <xdr:cNvPr id="59" name="Graphique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11</xdr:col>
      <xdr:colOff>309563</xdr:colOff>
      <xdr:row>1503</xdr:row>
      <xdr:rowOff>47625</xdr:rowOff>
    </xdr:from>
    <xdr:to>
      <xdr:col>16</xdr:col>
      <xdr:colOff>785813</xdr:colOff>
      <xdr:row>1514</xdr:row>
      <xdr:rowOff>57150</xdr:rowOff>
    </xdr:to>
    <xdr:graphicFrame macro="">
      <xdr:nvGraphicFramePr>
        <xdr:cNvPr id="60" name="Graphique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11</xdr:col>
      <xdr:colOff>366714</xdr:colOff>
      <xdr:row>1480</xdr:row>
      <xdr:rowOff>209550</xdr:rowOff>
    </xdr:from>
    <xdr:to>
      <xdr:col>17</xdr:col>
      <xdr:colOff>1</xdr:colOff>
      <xdr:row>1489</xdr:row>
      <xdr:rowOff>123825</xdr:rowOff>
    </xdr:to>
    <xdr:graphicFrame macro="">
      <xdr:nvGraphicFramePr>
        <xdr:cNvPr id="64" name="Graphique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11</xdr:col>
      <xdr:colOff>376238</xdr:colOff>
      <xdr:row>1583</xdr:row>
      <xdr:rowOff>238125</xdr:rowOff>
    </xdr:from>
    <xdr:to>
      <xdr:col>17</xdr:col>
      <xdr:colOff>33338</xdr:colOff>
      <xdr:row>1592</xdr:row>
      <xdr:rowOff>180975</xdr:rowOff>
    </xdr:to>
    <xdr:graphicFrame macro="">
      <xdr:nvGraphicFramePr>
        <xdr:cNvPr id="61" name="Graphique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11</xdr:col>
      <xdr:colOff>390525</xdr:colOff>
      <xdr:row>1593</xdr:row>
      <xdr:rowOff>114300</xdr:rowOff>
    </xdr:from>
    <xdr:to>
      <xdr:col>17</xdr:col>
      <xdr:colOff>4763</xdr:colOff>
      <xdr:row>1604</xdr:row>
      <xdr:rowOff>95250</xdr:rowOff>
    </xdr:to>
    <xdr:graphicFrame macro="">
      <xdr:nvGraphicFramePr>
        <xdr:cNvPr id="65" name="Graphique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11</xdr:col>
      <xdr:colOff>376238</xdr:colOff>
      <xdr:row>1574</xdr:row>
      <xdr:rowOff>9525</xdr:rowOff>
    </xdr:from>
    <xdr:to>
      <xdr:col>17</xdr:col>
      <xdr:colOff>33338</xdr:colOff>
      <xdr:row>1583</xdr:row>
      <xdr:rowOff>114300</xdr:rowOff>
    </xdr:to>
    <xdr:graphicFrame macro="">
      <xdr:nvGraphicFramePr>
        <xdr:cNvPr id="66" name="Graphique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11</xdr:col>
      <xdr:colOff>357188</xdr:colOff>
      <xdr:row>1605</xdr:row>
      <xdr:rowOff>38100</xdr:rowOff>
    </xdr:from>
    <xdr:to>
      <xdr:col>17</xdr:col>
      <xdr:colOff>14288</xdr:colOff>
      <xdr:row>1617</xdr:row>
      <xdr:rowOff>133349</xdr:rowOff>
    </xdr:to>
    <xdr:graphicFrame macro="">
      <xdr:nvGraphicFramePr>
        <xdr:cNvPr id="67" name="Graphique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10</xdr:col>
      <xdr:colOff>606136</xdr:colOff>
      <xdr:row>1677</xdr:row>
      <xdr:rowOff>321251</xdr:rowOff>
    </xdr:from>
    <xdr:to>
      <xdr:col>16</xdr:col>
      <xdr:colOff>822612</xdr:colOff>
      <xdr:row>1687</xdr:row>
      <xdr:rowOff>25976</xdr:rowOff>
    </xdr:to>
    <xdr:graphicFrame macro="">
      <xdr:nvGraphicFramePr>
        <xdr:cNvPr id="57" name="Graphique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10</xdr:col>
      <xdr:colOff>649431</xdr:colOff>
      <xdr:row>1687</xdr:row>
      <xdr:rowOff>174047</xdr:rowOff>
    </xdr:from>
    <xdr:to>
      <xdr:col>16</xdr:col>
      <xdr:colOff>822613</xdr:colOff>
      <xdr:row>1697</xdr:row>
      <xdr:rowOff>86590</xdr:rowOff>
    </xdr:to>
    <xdr:graphicFrame macro="">
      <xdr:nvGraphicFramePr>
        <xdr:cNvPr id="69" name="Graphique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10</xdr:col>
      <xdr:colOff>675409</xdr:colOff>
      <xdr:row>1698</xdr:row>
      <xdr:rowOff>57150</xdr:rowOff>
    </xdr:from>
    <xdr:to>
      <xdr:col>17</xdr:col>
      <xdr:colOff>25977</xdr:colOff>
      <xdr:row>1708</xdr:row>
      <xdr:rowOff>173181</xdr:rowOff>
    </xdr:to>
    <xdr:graphicFrame macro="">
      <xdr:nvGraphicFramePr>
        <xdr:cNvPr id="70" name="Graphique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10</xdr:col>
      <xdr:colOff>701387</xdr:colOff>
      <xdr:row>1709</xdr:row>
      <xdr:rowOff>173182</xdr:rowOff>
    </xdr:from>
    <xdr:to>
      <xdr:col>17</xdr:col>
      <xdr:colOff>1</xdr:colOff>
      <xdr:row>1720</xdr:row>
      <xdr:rowOff>164523</xdr:rowOff>
    </xdr:to>
    <xdr:graphicFrame macro="">
      <xdr:nvGraphicFramePr>
        <xdr:cNvPr id="71" name="Graphique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11</xdr:col>
      <xdr:colOff>352726</xdr:colOff>
      <xdr:row>1792</xdr:row>
      <xdr:rowOff>12086</xdr:rowOff>
    </xdr:from>
    <xdr:to>
      <xdr:col>17</xdr:col>
      <xdr:colOff>9524</xdr:colOff>
      <xdr:row>1801</xdr:row>
      <xdr:rowOff>180975</xdr:rowOff>
    </xdr:to>
    <xdr:graphicFrame macro="">
      <xdr:nvGraphicFramePr>
        <xdr:cNvPr id="76" name="Graphique 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11</xdr:col>
      <xdr:colOff>355737</xdr:colOff>
      <xdr:row>1781</xdr:row>
      <xdr:rowOff>359052</xdr:rowOff>
    </xdr:from>
    <xdr:to>
      <xdr:col>17</xdr:col>
      <xdr:colOff>19049</xdr:colOff>
      <xdr:row>1791</xdr:row>
      <xdr:rowOff>95250</xdr:rowOff>
    </xdr:to>
    <xdr:graphicFrame macro="">
      <xdr:nvGraphicFramePr>
        <xdr:cNvPr id="77" name="Graphique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11</xdr:col>
      <xdr:colOff>338138</xdr:colOff>
      <xdr:row>1803</xdr:row>
      <xdr:rowOff>0</xdr:rowOff>
    </xdr:from>
    <xdr:to>
      <xdr:col>17</xdr:col>
      <xdr:colOff>0</xdr:colOff>
      <xdr:row>1813</xdr:row>
      <xdr:rowOff>38100</xdr:rowOff>
    </xdr:to>
    <xdr:graphicFrame macro="">
      <xdr:nvGraphicFramePr>
        <xdr:cNvPr id="78" name="Graphique 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11</xdr:col>
      <xdr:colOff>338138</xdr:colOff>
      <xdr:row>1814</xdr:row>
      <xdr:rowOff>19050</xdr:rowOff>
    </xdr:from>
    <xdr:to>
      <xdr:col>17</xdr:col>
      <xdr:colOff>28575</xdr:colOff>
      <xdr:row>1824</xdr:row>
      <xdr:rowOff>28575</xdr:rowOff>
    </xdr:to>
    <xdr:graphicFrame macro="">
      <xdr:nvGraphicFramePr>
        <xdr:cNvPr id="79" name="Graphique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19</xdr:row>
      <xdr:rowOff>9525</xdr:rowOff>
    </xdr:from>
    <xdr:to>
      <xdr:col>18</xdr:col>
      <xdr:colOff>38100</xdr:colOff>
      <xdr:row>28</xdr:row>
      <xdr:rowOff>9524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180975</xdr:rowOff>
    </xdr:from>
    <xdr:to>
      <xdr:col>18</xdr:col>
      <xdr:colOff>0</xdr:colOff>
      <xdr:row>37</xdr:row>
      <xdr:rowOff>219075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752475</xdr:colOff>
      <xdr:row>38</xdr:row>
      <xdr:rowOff>19050</xdr:rowOff>
    </xdr:from>
    <xdr:to>
      <xdr:col>18</xdr:col>
      <xdr:colOff>19050</xdr:colOff>
      <xdr:row>47</xdr:row>
      <xdr:rowOff>228600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76201</xdr:colOff>
      <xdr:row>48</xdr:row>
      <xdr:rowOff>38100</xdr:rowOff>
    </xdr:from>
    <xdr:to>
      <xdr:col>18</xdr:col>
      <xdr:colOff>28576</xdr:colOff>
      <xdr:row>56</xdr:row>
      <xdr:rowOff>161925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84</xdr:row>
      <xdr:rowOff>19050</xdr:rowOff>
    </xdr:from>
    <xdr:to>
      <xdr:col>18</xdr:col>
      <xdr:colOff>28575</xdr:colOff>
      <xdr:row>94</xdr:row>
      <xdr:rowOff>9525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85725</xdr:colOff>
      <xdr:row>96</xdr:row>
      <xdr:rowOff>19050</xdr:rowOff>
    </xdr:from>
    <xdr:to>
      <xdr:col>18</xdr:col>
      <xdr:colOff>85725</xdr:colOff>
      <xdr:row>107</xdr:row>
      <xdr:rowOff>123825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752475</xdr:colOff>
      <xdr:row>148</xdr:row>
      <xdr:rowOff>361950</xdr:rowOff>
    </xdr:from>
    <xdr:to>
      <xdr:col>17</xdr:col>
      <xdr:colOff>752475</xdr:colOff>
      <xdr:row>161</xdr:row>
      <xdr:rowOff>123825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752475</xdr:colOff>
      <xdr:row>161</xdr:row>
      <xdr:rowOff>152400</xdr:rowOff>
    </xdr:from>
    <xdr:to>
      <xdr:col>17</xdr:col>
      <xdr:colOff>752475</xdr:colOff>
      <xdr:row>173</xdr:row>
      <xdr:rowOff>171450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174</xdr:row>
      <xdr:rowOff>19050</xdr:rowOff>
    </xdr:from>
    <xdr:to>
      <xdr:col>18</xdr:col>
      <xdr:colOff>28575</xdr:colOff>
      <xdr:row>182</xdr:row>
      <xdr:rowOff>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209550</xdr:colOff>
      <xdr:row>189</xdr:row>
      <xdr:rowOff>9526</xdr:rowOff>
    </xdr:from>
    <xdr:to>
      <xdr:col>18</xdr:col>
      <xdr:colOff>209550</xdr:colOff>
      <xdr:row>197</xdr:row>
      <xdr:rowOff>114300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219075</xdr:colOff>
      <xdr:row>197</xdr:row>
      <xdr:rowOff>247651</xdr:rowOff>
    </xdr:from>
    <xdr:to>
      <xdr:col>18</xdr:col>
      <xdr:colOff>219075</xdr:colOff>
      <xdr:row>204</xdr:row>
      <xdr:rowOff>95251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314325</xdr:colOff>
      <xdr:row>205</xdr:row>
      <xdr:rowOff>47625</xdr:rowOff>
    </xdr:from>
    <xdr:to>
      <xdr:col>18</xdr:col>
      <xdr:colOff>314325</xdr:colOff>
      <xdr:row>213</xdr:row>
      <xdr:rowOff>133350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333375</xdr:colOff>
      <xdr:row>214</xdr:row>
      <xdr:rowOff>38100</xdr:rowOff>
    </xdr:from>
    <xdr:to>
      <xdr:col>18</xdr:col>
      <xdr:colOff>333375</xdr:colOff>
      <xdr:row>225</xdr:row>
      <xdr:rowOff>19051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76200</xdr:colOff>
      <xdr:row>283</xdr:row>
      <xdr:rowOff>85725</xdr:rowOff>
    </xdr:from>
    <xdr:to>
      <xdr:col>18</xdr:col>
      <xdr:colOff>0</xdr:colOff>
      <xdr:row>292</xdr:row>
      <xdr:rowOff>228600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104775</xdr:colOff>
      <xdr:row>292</xdr:row>
      <xdr:rowOff>257174</xdr:rowOff>
    </xdr:from>
    <xdr:to>
      <xdr:col>18</xdr:col>
      <xdr:colOff>38100</xdr:colOff>
      <xdr:row>302</xdr:row>
      <xdr:rowOff>352425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123826</xdr:colOff>
      <xdr:row>302</xdr:row>
      <xdr:rowOff>352425</xdr:rowOff>
    </xdr:from>
    <xdr:to>
      <xdr:col>18</xdr:col>
      <xdr:colOff>38101</xdr:colOff>
      <xdr:row>315</xdr:row>
      <xdr:rowOff>133350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133350</xdr:colOff>
      <xdr:row>315</xdr:row>
      <xdr:rowOff>152400</xdr:rowOff>
    </xdr:from>
    <xdr:to>
      <xdr:col>18</xdr:col>
      <xdr:colOff>38100</xdr:colOff>
      <xdr:row>333</xdr:row>
      <xdr:rowOff>95250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9526</xdr:colOff>
      <xdr:row>377</xdr:row>
      <xdr:rowOff>9525</xdr:rowOff>
    </xdr:from>
    <xdr:to>
      <xdr:col>18</xdr:col>
      <xdr:colOff>28575</xdr:colOff>
      <xdr:row>387</xdr:row>
      <xdr:rowOff>133350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433</xdr:row>
      <xdr:rowOff>38100</xdr:rowOff>
    </xdr:from>
    <xdr:to>
      <xdr:col>18</xdr:col>
      <xdr:colOff>9526</xdr:colOff>
      <xdr:row>443</xdr:row>
      <xdr:rowOff>161926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0</xdr:colOff>
      <xdr:row>443</xdr:row>
      <xdr:rowOff>304800</xdr:rowOff>
    </xdr:from>
    <xdr:to>
      <xdr:col>18</xdr:col>
      <xdr:colOff>9525</xdr:colOff>
      <xdr:row>454</xdr:row>
      <xdr:rowOff>19050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28575</xdr:colOff>
      <xdr:row>454</xdr:row>
      <xdr:rowOff>95250</xdr:rowOff>
    </xdr:from>
    <xdr:to>
      <xdr:col>18</xdr:col>
      <xdr:colOff>9525</xdr:colOff>
      <xdr:row>468</xdr:row>
      <xdr:rowOff>19050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76200</xdr:colOff>
      <xdr:row>468</xdr:row>
      <xdr:rowOff>95250</xdr:rowOff>
    </xdr:from>
    <xdr:to>
      <xdr:col>18</xdr:col>
      <xdr:colOff>47625</xdr:colOff>
      <xdr:row>481</xdr:row>
      <xdr:rowOff>66675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476251</xdr:colOff>
      <xdr:row>535</xdr:row>
      <xdr:rowOff>133350</xdr:rowOff>
    </xdr:from>
    <xdr:to>
      <xdr:col>17</xdr:col>
      <xdr:colOff>561975</xdr:colOff>
      <xdr:row>545</xdr:row>
      <xdr:rowOff>209550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457200</xdr:colOff>
      <xdr:row>545</xdr:row>
      <xdr:rowOff>228599</xdr:rowOff>
    </xdr:from>
    <xdr:to>
      <xdr:col>17</xdr:col>
      <xdr:colOff>552450</xdr:colOff>
      <xdr:row>555</xdr:row>
      <xdr:rowOff>104775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447676</xdr:colOff>
      <xdr:row>555</xdr:row>
      <xdr:rowOff>161925</xdr:rowOff>
    </xdr:from>
    <xdr:to>
      <xdr:col>17</xdr:col>
      <xdr:colOff>552450</xdr:colOff>
      <xdr:row>566</xdr:row>
      <xdr:rowOff>47625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447675</xdr:colOff>
      <xdr:row>566</xdr:row>
      <xdr:rowOff>76200</xdr:rowOff>
    </xdr:from>
    <xdr:to>
      <xdr:col>17</xdr:col>
      <xdr:colOff>542925</xdr:colOff>
      <xdr:row>577</xdr:row>
      <xdr:rowOff>133350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28575</xdr:colOff>
      <xdr:row>640</xdr:row>
      <xdr:rowOff>57150</xdr:rowOff>
    </xdr:from>
    <xdr:to>
      <xdr:col>17</xdr:col>
      <xdr:colOff>28575</xdr:colOff>
      <xdr:row>649</xdr:row>
      <xdr:rowOff>295275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11</xdr:col>
      <xdr:colOff>38100</xdr:colOff>
      <xdr:row>649</xdr:row>
      <xdr:rowOff>323850</xdr:rowOff>
    </xdr:from>
    <xdr:to>
      <xdr:col>17</xdr:col>
      <xdr:colOff>38100</xdr:colOff>
      <xdr:row>659</xdr:row>
      <xdr:rowOff>0</xdr:rowOff>
    </xdr:to>
    <xdr:graphicFrame macro="">
      <xdr:nvGraphicFramePr>
        <xdr:cNvPr id="29" name="Graphique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38100</xdr:colOff>
      <xdr:row>659</xdr:row>
      <xdr:rowOff>19050</xdr:rowOff>
    </xdr:from>
    <xdr:to>
      <xdr:col>17</xdr:col>
      <xdr:colOff>38100</xdr:colOff>
      <xdr:row>669</xdr:row>
      <xdr:rowOff>142875</xdr:rowOff>
    </xdr:to>
    <xdr:graphicFrame macro="">
      <xdr:nvGraphicFramePr>
        <xdr:cNvPr id="30" name="Graphique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38100</xdr:colOff>
      <xdr:row>669</xdr:row>
      <xdr:rowOff>161926</xdr:rowOff>
    </xdr:from>
    <xdr:to>
      <xdr:col>17</xdr:col>
      <xdr:colOff>38100</xdr:colOff>
      <xdr:row>681</xdr:row>
      <xdr:rowOff>47626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771525</xdr:colOff>
      <xdr:row>744</xdr:row>
      <xdr:rowOff>38100</xdr:rowOff>
    </xdr:from>
    <xdr:to>
      <xdr:col>17</xdr:col>
      <xdr:colOff>695326</xdr:colOff>
      <xdr:row>753</xdr:row>
      <xdr:rowOff>219075</xdr:rowOff>
    </xdr:to>
    <xdr:graphicFrame macro="">
      <xdr:nvGraphicFramePr>
        <xdr:cNvPr id="32" name="Graphique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771525</xdr:colOff>
      <xdr:row>753</xdr:row>
      <xdr:rowOff>295275</xdr:rowOff>
    </xdr:from>
    <xdr:to>
      <xdr:col>17</xdr:col>
      <xdr:colOff>695325</xdr:colOff>
      <xdr:row>762</xdr:row>
      <xdr:rowOff>76201</xdr:rowOff>
    </xdr:to>
    <xdr:graphicFrame macro="">
      <xdr:nvGraphicFramePr>
        <xdr:cNvPr id="33" name="Graphique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771526</xdr:colOff>
      <xdr:row>762</xdr:row>
      <xdr:rowOff>171451</xdr:rowOff>
    </xdr:from>
    <xdr:to>
      <xdr:col>17</xdr:col>
      <xdr:colOff>695325</xdr:colOff>
      <xdr:row>772</xdr:row>
      <xdr:rowOff>114301</xdr:rowOff>
    </xdr:to>
    <xdr:graphicFrame macro="">
      <xdr:nvGraphicFramePr>
        <xdr:cNvPr id="34" name="Graphique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752475</xdr:colOff>
      <xdr:row>773</xdr:row>
      <xdr:rowOff>133350</xdr:rowOff>
    </xdr:from>
    <xdr:to>
      <xdr:col>17</xdr:col>
      <xdr:colOff>685801</xdr:colOff>
      <xdr:row>784</xdr:row>
      <xdr:rowOff>114301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11</xdr:col>
      <xdr:colOff>95250</xdr:colOff>
      <xdr:row>846</xdr:row>
      <xdr:rowOff>9525</xdr:rowOff>
    </xdr:from>
    <xdr:to>
      <xdr:col>17</xdr:col>
      <xdr:colOff>447675</xdr:colOff>
      <xdr:row>856</xdr:row>
      <xdr:rowOff>133350</xdr:rowOff>
    </xdr:to>
    <xdr:graphicFrame macro="">
      <xdr:nvGraphicFramePr>
        <xdr:cNvPr id="36" name="Graphique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11</xdr:col>
      <xdr:colOff>95251</xdr:colOff>
      <xdr:row>856</xdr:row>
      <xdr:rowOff>219076</xdr:rowOff>
    </xdr:from>
    <xdr:to>
      <xdr:col>17</xdr:col>
      <xdr:colOff>428626</xdr:colOff>
      <xdr:row>867</xdr:row>
      <xdr:rowOff>9525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66675</xdr:colOff>
      <xdr:row>867</xdr:row>
      <xdr:rowOff>104775</xdr:rowOff>
    </xdr:from>
    <xdr:to>
      <xdr:col>17</xdr:col>
      <xdr:colOff>428625</xdr:colOff>
      <xdr:row>879</xdr:row>
      <xdr:rowOff>123825</xdr:rowOff>
    </xdr:to>
    <xdr:graphicFrame macro="">
      <xdr:nvGraphicFramePr>
        <xdr:cNvPr id="38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95251</xdr:colOff>
      <xdr:row>880</xdr:row>
      <xdr:rowOff>28576</xdr:rowOff>
    </xdr:from>
    <xdr:to>
      <xdr:col>17</xdr:col>
      <xdr:colOff>409575</xdr:colOff>
      <xdr:row>892</xdr:row>
      <xdr:rowOff>133350</xdr:rowOff>
    </xdr:to>
    <xdr:graphicFrame macro="">
      <xdr:nvGraphicFramePr>
        <xdr:cNvPr id="39" name="Graphique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11</xdr:col>
      <xdr:colOff>238125</xdr:colOff>
      <xdr:row>950</xdr:row>
      <xdr:rowOff>9526</xdr:rowOff>
    </xdr:from>
    <xdr:to>
      <xdr:col>17</xdr:col>
      <xdr:colOff>209550</xdr:colOff>
      <xdr:row>959</xdr:row>
      <xdr:rowOff>276226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285750</xdr:colOff>
      <xdr:row>960</xdr:row>
      <xdr:rowOff>28574</xdr:rowOff>
    </xdr:from>
    <xdr:to>
      <xdr:col>17</xdr:col>
      <xdr:colOff>200025</xdr:colOff>
      <xdr:row>968</xdr:row>
      <xdr:rowOff>123825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11</xdr:col>
      <xdr:colOff>276225</xdr:colOff>
      <xdr:row>969</xdr:row>
      <xdr:rowOff>133351</xdr:rowOff>
    </xdr:from>
    <xdr:to>
      <xdr:col>17</xdr:col>
      <xdr:colOff>209550</xdr:colOff>
      <xdr:row>981</xdr:row>
      <xdr:rowOff>85726</xdr:rowOff>
    </xdr:to>
    <xdr:graphicFrame macro="">
      <xdr:nvGraphicFramePr>
        <xdr:cNvPr id="42" name="Graphique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200026</xdr:colOff>
      <xdr:row>982</xdr:row>
      <xdr:rowOff>66675</xdr:rowOff>
    </xdr:from>
    <xdr:to>
      <xdr:col>17</xdr:col>
      <xdr:colOff>171451</xdr:colOff>
      <xdr:row>994</xdr:row>
      <xdr:rowOff>76200</xdr:rowOff>
    </xdr:to>
    <xdr:graphicFrame macro="">
      <xdr:nvGraphicFramePr>
        <xdr:cNvPr id="43" name="Graphique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11</xdr:col>
      <xdr:colOff>267821</xdr:colOff>
      <xdr:row>1054</xdr:row>
      <xdr:rowOff>0</xdr:rowOff>
    </xdr:from>
    <xdr:to>
      <xdr:col>17</xdr:col>
      <xdr:colOff>314325</xdr:colOff>
      <xdr:row>1064</xdr:row>
      <xdr:rowOff>95250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11</xdr:col>
      <xdr:colOff>352425</xdr:colOff>
      <xdr:row>1064</xdr:row>
      <xdr:rowOff>171450</xdr:rowOff>
    </xdr:from>
    <xdr:to>
      <xdr:col>17</xdr:col>
      <xdr:colOff>219075</xdr:colOff>
      <xdr:row>1074</xdr:row>
      <xdr:rowOff>85725</xdr:rowOff>
    </xdr:to>
    <xdr:graphicFrame macro="">
      <xdr:nvGraphicFramePr>
        <xdr:cNvPr id="45" name="Graphique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11</xdr:col>
      <xdr:colOff>352426</xdr:colOff>
      <xdr:row>1075</xdr:row>
      <xdr:rowOff>19051</xdr:rowOff>
    </xdr:from>
    <xdr:to>
      <xdr:col>17</xdr:col>
      <xdr:colOff>238125</xdr:colOff>
      <xdr:row>1086</xdr:row>
      <xdr:rowOff>19051</xdr:rowOff>
    </xdr:to>
    <xdr:graphicFrame macro="">
      <xdr:nvGraphicFramePr>
        <xdr:cNvPr id="46" name="Graphique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304800</xdr:colOff>
      <xdr:row>1087</xdr:row>
      <xdr:rowOff>0</xdr:rowOff>
    </xdr:from>
    <xdr:to>
      <xdr:col>17</xdr:col>
      <xdr:colOff>295275</xdr:colOff>
      <xdr:row>1097</xdr:row>
      <xdr:rowOff>85725</xdr:rowOff>
    </xdr:to>
    <xdr:graphicFrame macro="">
      <xdr:nvGraphicFramePr>
        <xdr:cNvPr id="47" name="Graphique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10</xdr:col>
      <xdr:colOff>581025</xdr:colOff>
      <xdr:row>1155</xdr:row>
      <xdr:rowOff>57149</xdr:rowOff>
    </xdr:from>
    <xdr:to>
      <xdr:col>17</xdr:col>
      <xdr:colOff>352425</xdr:colOff>
      <xdr:row>1166</xdr:row>
      <xdr:rowOff>238125</xdr:rowOff>
    </xdr:to>
    <xdr:graphicFrame macro="">
      <xdr:nvGraphicFramePr>
        <xdr:cNvPr id="48" name="Graphique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10</xdr:col>
      <xdr:colOff>590551</xdr:colOff>
      <xdr:row>1166</xdr:row>
      <xdr:rowOff>352425</xdr:rowOff>
    </xdr:from>
    <xdr:to>
      <xdr:col>17</xdr:col>
      <xdr:colOff>371476</xdr:colOff>
      <xdr:row>1177</xdr:row>
      <xdr:rowOff>95250</xdr:rowOff>
    </xdr:to>
    <xdr:graphicFrame macro="">
      <xdr:nvGraphicFramePr>
        <xdr:cNvPr id="49" name="Graphique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10</xdr:col>
      <xdr:colOff>590550</xdr:colOff>
      <xdr:row>1178</xdr:row>
      <xdr:rowOff>1</xdr:rowOff>
    </xdr:from>
    <xdr:to>
      <xdr:col>17</xdr:col>
      <xdr:colOff>390525</xdr:colOff>
      <xdr:row>1189</xdr:row>
      <xdr:rowOff>142875</xdr:rowOff>
    </xdr:to>
    <xdr:graphicFrame macro="">
      <xdr:nvGraphicFramePr>
        <xdr:cNvPr id="50" name="Graphique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10</xdr:col>
      <xdr:colOff>590550</xdr:colOff>
      <xdr:row>1190</xdr:row>
      <xdr:rowOff>104774</xdr:rowOff>
    </xdr:from>
    <xdr:to>
      <xdr:col>17</xdr:col>
      <xdr:colOff>371475</xdr:colOff>
      <xdr:row>1203</xdr:row>
      <xdr:rowOff>123824</xdr:rowOff>
    </xdr:to>
    <xdr:graphicFrame macro="">
      <xdr:nvGraphicFramePr>
        <xdr:cNvPr id="51" name="Graphique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11</xdr:col>
      <xdr:colOff>28575</xdr:colOff>
      <xdr:row>1260</xdr:row>
      <xdr:rowOff>38100</xdr:rowOff>
    </xdr:from>
    <xdr:to>
      <xdr:col>17</xdr:col>
      <xdr:colOff>47625</xdr:colOff>
      <xdr:row>1269</xdr:row>
      <xdr:rowOff>361950</xdr:rowOff>
    </xdr:to>
    <xdr:graphicFrame macro="">
      <xdr:nvGraphicFramePr>
        <xdr:cNvPr id="52" name="Graphique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11</xdr:col>
      <xdr:colOff>1</xdr:colOff>
      <xdr:row>1270</xdr:row>
      <xdr:rowOff>261937</xdr:rowOff>
    </xdr:from>
    <xdr:to>
      <xdr:col>16</xdr:col>
      <xdr:colOff>809626</xdr:colOff>
      <xdr:row>1280</xdr:row>
      <xdr:rowOff>66675</xdr:rowOff>
    </xdr:to>
    <xdr:graphicFrame macro="">
      <xdr:nvGraphicFramePr>
        <xdr:cNvPr id="53" name="Graphique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</xdr:col>
      <xdr:colOff>733425</xdr:colOff>
      <xdr:row>1281</xdr:row>
      <xdr:rowOff>147637</xdr:rowOff>
    </xdr:from>
    <xdr:to>
      <xdr:col>17</xdr:col>
      <xdr:colOff>9525</xdr:colOff>
      <xdr:row>1292</xdr:row>
      <xdr:rowOff>123825</xdr:rowOff>
    </xdr:to>
    <xdr:graphicFrame macro="">
      <xdr:nvGraphicFramePr>
        <xdr:cNvPr id="54" name="Graphique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11</xdr:col>
      <xdr:colOff>19051</xdr:colOff>
      <xdr:row>1293</xdr:row>
      <xdr:rowOff>185737</xdr:rowOff>
    </xdr:from>
    <xdr:to>
      <xdr:col>17</xdr:col>
      <xdr:colOff>9526</xdr:colOff>
      <xdr:row>1305</xdr:row>
      <xdr:rowOff>171450</xdr:rowOff>
    </xdr:to>
    <xdr:graphicFrame macro="">
      <xdr:nvGraphicFramePr>
        <xdr:cNvPr id="55" name="Graphique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11</xdr:col>
      <xdr:colOff>690563</xdr:colOff>
      <xdr:row>1375</xdr:row>
      <xdr:rowOff>190500</xdr:rowOff>
    </xdr:from>
    <xdr:to>
      <xdr:col>17</xdr:col>
      <xdr:colOff>361950</xdr:colOff>
      <xdr:row>1385</xdr:row>
      <xdr:rowOff>38100</xdr:rowOff>
    </xdr:to>
    <xdr:graphicFrame macro="">
      <xdr:nvGraphicFramePr>
        <xdr:cNvPr id="56" name="Graphique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11</xdr:col>
      <xdr:colOff>719138</xdr:colOff>
      <xdr:row>1385</xdr:row>
      <xdr:rowOff>147637</xdr:rowOff>
    </xdr:from>
    <xdr:to>
      <xdr:col>17</xdr:col>
      <xdr:colOff>390525</xdr:colOff>
      <xdr:row>1397</xdr:row>
      <xdr:rowOff>0</xdr:rowOff>
    </xdr:to>
    <xdr:graphicFrame macro="">
      <xdr:nvGraphicFramePr>
        <xdr:cNvPr id="57" name="Graphique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11</xdr:col>
      <xdr:colOff>738188</xdr:colOff>
      <xdr:row>1397</xdr:row>
      <xdr:rowOff>185737</xdr:rowOff>
    </xdr:from>
    <xdr:to>
      <xdr:col>17</xdr:col>
      <xdr:colOff>381000</xdr:colOff>
      <xdr:row>1408</xdr:row>
      <xdr:rowOff>180975</xdr:rowOff>
    </xdr:to>
    <xdr:graphicFrame macro="">
      <xdr:nvGraphicFramePr>
        <xdr:cNvPr id="58" name="Graphique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11</xdr:col>
      <xdr:colOff>719138</xdr:colOff>
      <xdr:row>1365</xdr:row>
      <xdr:rowOff>0</xdr:rowOff>
    </xdr:from>
    <xdr:to>
      <xdr:col>17</xdr:col>
      <xdr:colOff>371475</xdr:colOff>
      <xdr:row>1375</xdr:row>
      <xdr:rowOff>28575</xdr:rowOff>
    </xdr:to>
    <xdr:graphicFrame macro="">
      <xdr:nvGraphicFramePr>
        <xdr:cNvPr id="59" name="Graphique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11</xdr:col>
      <xdr:colOff>328613</xdr:colOff>
      <xdr:row>1470</xdr:row>
      <xdr:rowOff>228600</xdr:rowOff>
    </xdr:from>
    <xdr:to>
      <xdr:col>16</xdr:col>
      <xdr:colOff>804863</xdr:colOff>
      <xdr:row>1480</xdr:row>
      <xdr:rowOff>0</xdr:rowOff>
    </xdr:to>
    <xdr:graphicFrame macro="">
      <xdr:nvGraphicFramePr>
        <xdr:cNvPr id="60" name="Graphique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11</xdr:col>
      <xdr:colOff>319088</xdr:colOff>
      <xdr:row>1490</xdr:row>
      <xdr:rowOff>142874</xdr:rowOff>
    </xdr:from>
    <xdr:to>
      <xdr:col>16</xdr:col>
      <xdr:colOff>790575</xdr:colOff>
      <xdr:row>1501</xdr:row>
      <xdr:rowOff>152399</xdr:rowOff>
    </xdr:to>
    <xdr:graphicFrame macro="">
      <xdr:nvGraphicFramePr>
        <xdr:cNvPr id="61" name="Graphique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11</xdr:col>
      <xdr:colOff>309563</xdr:colOff>
      <xdr:row>1503</xdr:row>
      <xdr:rowOff>47625</xdr:rowOff>
    </xdr:from>
    <xdr:to>
      <xdr:col>16</xdr:col>
      <xdr:colOff>785813</xdr:colOff>
      <xdr:row>1514</xdr:row>
      <xdr:rowOff>57150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11</xdr:col>
      <xdr:colOff>366714</xdr:colOff>
      <xdr:row>1480</xdr:row>
      <xdr:rowOff>209550</xdr:rowOff>
    </xdr:from>
    <xdr:to>
      <xdr:col>17</xdr:col>
      <xdr:colOff>1</xdr:colOff>
      <xdr:row>1489</xdr:row>
      <xdr:rowOff>123825</xdr:rowOff>
    </xdr:to>
    <xdr:graphicFrame macro="">
      <xdr:nvGraphicFramePr>
        <xdr:cNvPr id="63" name="Graphique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11</xdr:col>
      <xdr:colOff>376238</xdr:colOff>
      <xdr:row>1583</xdr:row>
      <xdr:rowOff>238125</xdr:rowOff>
    </xdr:from>
    <xdr:to>
      <xdr:col>17</xdr:col>
      <xdr:colOff>33338</xdr:colOff>
      <xdr:row>1592</xdr:row>
      <xdr:rowOff>180975</xdr:rowOff>
    </xdr:to>
    <xdr:graphicFrame macro="">
      <xdr:nvGraphicFramePr>
        <xdr:cNvPr id="64" name="Graphique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11</xdr:col>
      <xdr:colOff>390525</xdr:colOff>
      <xdr:row>1593</xdr:row>
      <xdr:rowOff>114300</xdr:rowOff>
    </xdr:from>
    <xdr:to>
      <xdr:col>17</xdr:col>
      <xdr:colOff>4763</xdr:colOff>
      <xdr:row>1604</xdr:row>
      <xdr:rowOff>95250</xdr:rowOff>
    </xdr:to>
    <xdr:graphicFrame macro="">
      <xdr:nvGraphicFramePr>
        <xdr:cNvPr id="65" name="Graphique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11</xdr:col>
      <xdr:colOff>376238</xdr:colOff>
      <xdr:row>1574</xdr:row>
      <xdr:rowOff>9525</xdr:rowOff>
    </xdr:from>
    <xdr:to>
      <xdr:col>17</xdr:col>
      <xdr:colOff>33338</xdr:colOff>
      <xdr:row>1583</xdr:row>
      <xdr:rowOff>114300</xdr:rowOff>
    </xdr:to>
    <xdr:graphicFrame macro="">
      <xdr:nvGraphicFramePr>
        <xdr:cNvPr id="66" name="Graphique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11</xdr:col>
      <xdr:colOff>357188</xdr:colOff>
      <xdr:row>1605</xdr:row>
      <xdr:rowOff>38100</xdr:rowOff>
    </xdr:from>
    <xdr:to>
      <xdr:col>17</xdr:col>
      <xdr:colOff>14288</xdr:colOff>
      <xdr:row>1617</xdr:row>
      <xdr:rowOff>133349</xdr:rowOff>
    </xdr:to>
    <xdr:graphicFrame macro="">
      <xdr:nvGraphicFramePr>
        <xdr:cNvPr id="67" name="Graphique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10</xdr:col>
      <xdr:colOff>606136</xdr:colOff>
      <xdr:row>1677</xdr:row>
      <xdr:rowOff>321251</xdr:rowOff>
    </xdr:from>
    <xdr:to>
      <xdr:col>16</xdr:col>
      <xdr:colOff>822612</xdr:colOff>
      <xdr:row>1687</xdr:row>
      <xdr:rowOff>25976</xdr:rowOff>
    </xdr:to>
    <xdr:graphicFrame macro="">
      <xdr:nvGraphicFramePr>
        <xdr:cNvPr id="68" name="Graphique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10</xdr:col>
      <xdr:colOff>649431</xdr:colOff>
      <xdr:row>1687</xdr:row>
      <xdr:rowOff>174047</xdr:rowOff>
    </xdr:from>
    <xdr:to>
      <xdr:col>16</xdr:col>
      <xdr:colOff>822613</xdr:colOff>
      <xdr:row>1697</xdr:row>
      <xdr:rowOff>86590</xdr:rowOff>
    </xdr:to>
    <xdr:graphicFrame macro="">
      <xdr:nvGraphicFramePr>
        <xdr:cNvPr id="69" name="Graphique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10</xdr:col>
      <xdr:colOff>675409</xdr:colOff>
      <xdr:row>1698</xdr:row>
      <xdr:rowOff>57150</xdr:rowOff>
    </xdr:from>
    <xdr:to>
      <xdr:col>17</xdr:col>
      <xdr:colOff>25977</xdr:colOff>
      <xdr:row>1708</xdr:row>
      <xdr:rowOff>173181</xdr:rowOff>
    </xdr:to>
    <xdr:graphicFrame macro="">
      <xdr:nvGraphicFramePr>
        <xdr:cNvPr id="70" name="Graphique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10</xdr:col>
      <xdr:colOff>701387</xdr:colOff>
      <xdr:row>1709</xdr:row>
      <xdr:rowOff>173182</xdr:rowOff>
    </xdr:from>
    <xdr:to>
      <xdr:col>17</xdr:col>
      <xdr:colOff>1</xdr:colOff>
      <xdr:row>1720</xdr:row>
      <xdr:rowOff>164523</xdr:rowOff>
    </xdr:to>
    <xdr:graphicFrame macro="">
      <xdr:nvGraphicFramePr>
        <xdr:cNvPr id="71" name="Graphique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11</xdr:col>
      <xdr:colOff>352726</xdr:colOff>
      <xdr:row>1792</xdr:row>
      <xdr:rowOff>12086</xdr:rowOff>
    </xdr:from>
    <xdr:to>
      <xdr:col>17</xdr:col>
      <xdr:colOff>9524</xdr:colOff>
      <xdr:row>1801</xdr:row>
      <xdr:rowOff>180975</xdr:rowOff>
    </xdr:to>
    <xdr:graphicFrame macro="">
      <xdr:nvGraphicFramePr>
        <xdr:cNvPr id="72" name="Graphique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11</xdr:col>
      <xdr:colOff>355737</xdr:colOff>
      <xdr:row>1781</xdr:row>
      <xdr:rowOff>359052</xdr:rowOff>
    </xdr:from>
    <xdr:to>
      <xdr:col>17</xdr:col>
      <xdr:colOff>19049</xdr:colOff>
      <xdr:row>1791</xdr:row>
      <xdr:rowOff>95250</xdr:rowOff>
    </xdr:to>
    <xdr:graphicFrame macro="">
      <xdr:nvGraphicFramePr>
        <xdr:cNvPr id="73" name="Graphique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11</xdr:col>
      <xdr:colOff>338138</xdr:colOff>
      <xdr:row>1803</xdr:row>
      <xdr:rowOff>0</xdr:rowOff>
    </xdr:from>
    <xdr:to>
      <xdr:col>17</xdr:col>
      <xdr:colOff>0</xdr:colOff>
      <xdr:row>1813</xdr:row>
      <xdr:rowOff>38100</xdr:rowOff>
    </xdr:to>
    <xdr:graphicFrame macro="">
      <xdr:nvGraphicFramePr>
        <xdr:cNvPr id="74" name="Graphique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11</xdr:col>
      <xdr:colOff>338138</xdr:colOff>
      <xdr:row>1814</xdr:row>
      <xdr:rowOff>19050</xdr:rowOff>
    </xdr:from>
    <xdr:to>
      <xdr:col>17</xdr:col>
      <xdr:colOff>28575</xdr:colOff>
      <xdr:row>1824</xdr:row>
      <xdr:rowOff>28575</xdr:rowOff>
    </xdr:to>
    <xdr:graphicFrame macro="">
      <xdr:nvGraphicFramePr>
        <xdr:cNvPr id="75" name="Graphique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19</xdr:row>
      <xdr:rowOff>9525</xdr:rowOff>
    </xdr:from>
    <xdr:to>
      <xdr:col>18</xdr:col>
      <xdr:colOff>38100</xdr:colOff>
      <xdr:row>28</xdr:row>
      <xdr:rowOff>9524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180975</xdr:rowOff>
    </xdr:from>
    <xdr:to>
      <xdr:col>18</xdr:col>
      <xdr:colOff>0</xdr:colOff>
      <xdr:row>37</xdr:row>
      <xdr:rowOff>219075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752475</xdr:colOff>
      <xdr:row>38</xdr:row>
      <xdr:rowOff>19050</xdr:rowOff>
    </xdr:from>
    <xdr:to>
      <xdr:col>18</xdr:col>
      <xdr:colOff>19050</xdr:colOff>
      <xdr:row>47</xdr:row>
      <xdr:rowOff>228600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76201</xdr:colOff>
      <xdr:row>48</xdr:row>
      <xdr:rowOff>38100</xdr:rowOff>
    </xdr:from>
    <xdr:to>
      <xdr:col>18</xdr:col>
      <xdr:colOff>28576</xdr:colOff>
      <xdr:row>56</xdr:row>
      <xdr:rowOff>161925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84</xdr:row>
      <xdr:rowOff>19050</xdr:rowOff>
    </xdr:from>
    <xdr:to>
      <xdr:col>18</xdr:col>
      <xdr:colOff>28575</xdr:colOff>
      <xdr:row>94</xdr:row>
      <xdr:rowOff>9525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85725</xdr:colOff>
      <xdr:row>96</xdr:row>
      <xdr:rowOff>19050</xdr:rowOff>
    </xdr:from>
    <xdr:to>
      <xdr:col>18</xdr:col>
      <xdr:colOff>85725</xdr:colOff>
      <xdr:row>107</xdr:row>
      <xdr:rowOff>123825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752475</xdr:colOff>
      <xdr:row>148</xdr:row>
      <xdr:rowOff>361950</xdr:rowOff>
    </xdr:from>
    <xdr:to>
      <xdr:col>17</xdr:col>
      <xdr:colOff>752475</xdr:colOff>
      <xdr:row>161</xdr:row>
      <xdr:rowOff>123825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752475</xdr:colOff>
      <xdr:row>161</xdr:row>
      <xdr:rowOff>152400</xdr:rowOff>
    </xdr:from>
    <xdr:to>
      <xdr:col>17</xdr:col>
      <xdr:colOff>752475</xdr:colOff>
      <xdr:row>173</xdr:row>
      <xdr:rowOff>171450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174</xdr:row>
      <xdr:rowOff>19050</xdr:rowOff>
    </xdr:from>
    <xdr:to>
      <xdr:col>18</xdr:col>
      <xdr:colOff>28575</xdr:colOff>
      <xdr:row>182</xdr:row>
      <xdr:rowOff>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209550</xdr:colOff>
      <xdr:row>189</xdr:row>
      <xdr:rowOff>9526</xdr:rowOff>
    </xdr:from>
    <xdr:to>
      <xdr:col>18</xdr:col>
      <xdr:colOff>209550</xdr:colOff>
      <xdr:row>197</xdr:row>
      <xdr:rowOff>114300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219075</xdr:colOff>
      <xdr:row>197</xdr:row>
      <xdr:rowOff>247651</xdr:rowOff>
    </xdr:from>
    <xdr:to>
      <xdr:col>18</xdr:col>
      <xdr:colOff>219075</xdr:colOff>
      <xdr:row>204</xdr:row>
      <xdr:rowOff>95251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314325</xdr:colOff>
      <xdr:row>205</xdr:row>
      <xdr:rowOff>47625</xdr:rowOff>
    </xdr:from>
    <xdr:to>
      <xdr:col>18</xdr:col>
      <xdr:colOff>314325</xdr:colOff>
      <xdr:row>213</xdr:row>
      <xdr:rowOff>133350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333375</xdr:colOff>
      <xdr:row>214</xdr:row>
      <xdr:rowOff>38100</xdr:rowOff>
    </xdr:from>
    <xdr:to>
      <xdr:col>18</xdr:col>
      <xdr:colOff>333375</xdr:colOff>
      <xdr:row>225</xdr:row>
      <xdr:rowOff>19051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76200</xdr:colOff>
      <xdr:row>283</xdr:row>
      <xdr:rowOff>85725</xdr:rowOff>
    </xdr:from>
    <xdr:to>
      <xdr:col>18</xdr:col>
      <xdr:colOff>0</xdr:colOff>
      <xdr:row>292</xdr:row>
      <xdr:rowOff>228600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104775</xdr:colOff>
      <xdr:row>292</xdr:row>
      <xdr:rowOff>257174</xdr:rowOff>
    </xdr:from>
    <xdr:to>
      <xdr:col>18</xdr:col>
      <xdr:colOff>38100</xdr:colOff>
      <xdr:row>302</xdr:row>
      <xdr:rowOff>352425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123826</xdr:colOff>
      <xdr:row>302</xdr:row>
      <xdr:rowOff>352425</xdr:rowOff>
    </xdr:from>
    <xdr:to>
      <xdr:col>18</xdr:col>
      <xdr:colOff>38101</xdr:colOff>
      <xdr:row>315</xdr:row>
      <xdr:rowOff>133350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133350</xdr:colOff>
      <xdr:row>315</xdr:row>
      <xdr:rowOff>152400</xdr:rowOff>
    </xdr:from>
    <xdr:to>
      <xdr:col>18</xdr:col>
      <xdr:colOff>38100</xdr:colOff>
      <xdr:row>333</xdr:row>
      <xdr:rowOff>95250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11</xdr:col>
      <xdr:colOff>9526</xdr:colOff>
      <xdr:row>377</xdr:row>
      <xdr:rowOff>9525</xdr:rowOff>
    </xdr:from>
    <xdr:to>
      <xdr:col>18</xdr:col>
      <xdr:colOff>28575</xdr:colOff>
      <xdr:row>387</xdr:row>
      <xdr:rowOff>133350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0</xdr:colOff>
      <xdr:row>433</xdr:row>
      <xdr:rowOff>38100</xdr:rowOff>
    </xdr:from>
    <xdr:to>
      <xdr:col>18</xdr:col>
      <xdr:colOff>9526</xdr:colOff>
      <xdr:row>443</xdr:row>
      <xdr:rowOff>161926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0</xdr:colOff>
      <xdr:row>443</xdr:row>
      <xdr:rowOff>304800</xdr:rowOff>
    </xdr:from>
    <xdr:to>
      <xdr:col>18</xdr:col>
      <xdr:colOff>9525</xdr:colOff>
      <xdr:row>454</xdr:row>
      <xdr:rowOff>19050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28575</xdr:colOff>
      <xdr:row>454</xdr:row>
      <xdr:rowOff>95250</xdr:rowOff>
    </xdr:from>
    <xdr:to>
      <xdr:col>18</xdr:col>
      <xdr:colOff>9525</xdr:colOff>
      <xdr:row>468</xdr:row>
      <xdr:rowOff>19050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11</xdr:col>
      <xdr:colOff>76200</xdr:colOff>
      <xdr:row>468</xdr:row>
      <xdr:rowOff>95250</xdr:rowOff>
    </xdr:from>
    <xdr:to>
      <xdr:col>18</xdr:col>
      <xdr:colOff>47625</xdr:colOff>
      <xdr:row>481</xdr:row>
      <xdr:rowOff>66675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476251</xdr:colOff>
      <xdr:row>535</xdr:row>
      <xdr:rowOff>133350</xdr:rowOff>
    </xdr:from>
    <xdr:to>
      <xdr:col>17</xdr:col>
      <xdr:colOff>561975</xdr:colOff>
      <xdr:row>545</xdr:row>
      <xdr:rowOff>209550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457200</xdr:colOff>
      <xdr:row>545</xdr:row>
      <xdr:rowOff>228599</xdr:rowOff>
    </xdr:from>
    <xdr:to>
      <xdr:col>17</xdr:col>
      <xdr:colOff>552450</xdr:colOff>
      <xdr:row>555</xdr:row>
      <xdr:rowOff>104775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447676</xdr:colOff>
      <xdr:row>555</xdr:row>
      <xdr:rowOff>161925</xdr:rowOff>
    </xdr:from>
    <xdr:to>
      <xdr:col>17</xdr:col>
      <xdr:colOff>552450</xdr:colOff>
      <xdr:row>566</xdr:row>
      <xdr:rowOff>47625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447675</xdr:colOff>
      <xdr:row>566</xdr:row>
      <xdr:rowOff>76200</xdr:rowOff>
    </xdr:from>
    <xdr:to>
      <xdr:col>17</xdr:col>
      <xdr:colOff>542925</xdr:colOff>
      <xdr:row>577</xdr:row>
      <xdr:rowOff>133350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28575</xdr:colOff>
      <xdr:row>640</xdr:row>
      <xdr:rowOff>57150</xdr:rowOff>
    </xdr:from>
    <xdr:to>
      <xdr:col>17</xdr:col>
      <xdr:colOff>28575</xdr:colOff>
      <xdr:row>649</xdr:row>
      <xdr:rowOff>295275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11</xdr:col>
      <xdr:colOff>38100</xdr:colOff>
      <xdr:row>649</xdr:row>
      <xdr:rowOff>323850</xdr:rowOff>
    </xdr:from>
    <xdr:to>
      <xdr:col>17</xdr:col>
      <xdr:colOff>38100</xdr:colOff>
      <xdr:row>659</xdr:row>
      <xdr:rowOff>0</xdr:rowOff>
    </xdr:to>
    <xdr:graphicFrame macro="">
      <xdr:nvGraphicFramePr>
        <xdr:cNvPr id="29" name="Graphique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38100</xdr:colOff>
      <xdr:row>659</xdr:row>
      <xdr:rowOff>19050</xdr:rowOff>
    </xdr:from>
    <xdr:to>
      <xdr:col>17</xdr:col>
      <xdr:colOff>38100</xdr:colOff>
      <xdr:row>669</xdr:row>
      <xdr:rowOff>142875</xdr:rowOff>
    </xdr:to>
    <xdr:graphicFrame macro="">
      <xdr:nvGraphicFramePr>
        <xdr:cNvPr id="30" name="Graphique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38100</xdr:colOff>
      <xdr:row>669</xdr:row>
      <xdr:rowOff>161926</xdr:rowOff>
    </xdr:from>
    <xdr:to>
      <xdr:col>17</xdr:col>
      <xdr:colOff>38100</xdr:colOff>
      <xdr:row>681</xdr:row>
      <xdr:rowOff>47626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771525</xdr:colOff>
      <xdr:row>744</xdr:row>
      <xdr:rowOff>38100</xdr:rowOff>
    </xdr:from>
    <xdr:to>
      <xdr:col>17</xdr:col>
      <xdr:colOff>695326</xdr:colOff>
      <xdr:row>753</xdr:row>
      <xdr:rowOff>219075</xdr:rowOff>
    </xdr:to>
    <xdr:graphicFrame macro="">
      <xdr:nvGraphicFramePr>
        <xdr:cNvPr id="32" name="Graphique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771525</xdr:colOff>
      <xdr:row>753</xdr:row>
      <xdr:rowOff>295275</xdr:rowOff>
    </xdr:from>
    <xdr:to>
      <xdr:col>17</xdr:col>
      <xdr:colOff>695325</xdr:colOff>
      <xdr:row>762</xdr:row>
      <xdr:rowOff>76201</xdr:rowOff>
    </xdr:to>
    <xdr:graphicFrame macro="">
      <xdr:nvGraphicFramePr>
        <xdr:cNvPr id="33" name="Graphique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11</xdr:col>
      <xdr:colOff>771526</xdr:colOff>
      <xdr:row>762</xdr:row>
      <xdr:rowOff>171451</xdr:rowOff>
    </xdr:from>
    <xdr:to>
      <xdr:col>17</xdr:col>
      <xdr:colOff>695325</xdr:colOff>
      <xdr:row>772</xdr:row>
      <xdr:rowOff>114301</xdr:rowOff>
    </xdr:to>
    <xdr:graphicFrame macro="">
      <xdr:nvGraphicFramePr>
        <xdr:cNvPr id="34" name="Graphique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752475</xdr:colOff>
      <xdr:row>773</xdr:row>
      <xdr:rowOff>133350</xdr:rowOff>
    </xdr:from>
    <xdr:to>
      <xdr:col>17</xdr:col>
      <xdr:colOff>685801</xdr:colOff>
      <xdr:row>784</xdr:row>
      <xdr:rowOff>114301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11</xdr:col>
      <xdr:colOff>95250</xdr:colOff>
      <xdr:row>846</xdr:row>
      <xdr:rowOff>9525</xdr:rowOff>
    </xdr:from>
    <xdr:to>
      <xdr:col>17</xdr:col>
      <xdr:colOff>447675</xdr:colOff>
      <xdr:row>856</xdr:row>
      <xdr:rowOff>133350</xdr:rowOff>
    </xdr:to>
    <xdr:graphicFrame macro="">
      <xdr:nvGraphicFramePr>
        <xdr:cNvPr id="36" name="Graphique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11</xdr:col>
      <xdr:colOff>95251</xdr:colOff>
      <xdr:row>856</xdr:row>
      <xdr:rowOff>219076</xdr:rowOff>
    </xdr:from>
    <xdr:to>
      <xdr:col>17</xdr:col>
      <xdr:colOff>428626</xdr:colOff>
      <xdr:row>867</xdr:row>
      <xdr:rowOff>9525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66675</xdr:colOff>
      <xdr:row>867</xdr:row>
      <xdr:rowOff>104775</xdr:rowOff>
    </xdr:from>
    <xdr:to>
      <xdr:col>17</xdr:col>
      <xdr:colOff>428625</xdr:colOff>
      <xdr:row>879</xdr:row>
      <xdr:rowOff>123825</xdr:rowOff>
    </xdr:to>
    <xdr:graphicFrame macro="">
      <xdr:nvGraphicFramePr>
        <xdr:cNvPr id="38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95251</xdr:colOff>
      <xdr:row>880</xdr:row>
      <xdr:rowOff>28576</xdr:rowOff>
    </xdr:from>
    <xdr:to>
      <xdr:col>17</xdr:col>
      <xdr:colOff>409575</xdr:colOff>
      <xdr:row>892</xdr:row>
      <xdr:rowOff>133350</xdr:rowOff>
    </xdr:to>
    <xdr:graphicFrame macro="">
      <xdr:nvGraphicFramePr>
        <xdr:cNvPr id="39" name="Graphique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11</xdr:col>
      <xdr:colOff>238125</xdr:colOff>
      <xdr:row>950</xdr:row>
      <xdr:rowOff>9526</xdr:rowOff>
    </xdr:from>
    <xdr:to>
      <xdr:col>17</xdr:col>
      <xdr:colOff>209550</xdr:colOff>
      <xdr:row>959</xdr:row>
      <xdr:rowOff>276226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285750</xdr:colOff>
      <xdr:row>960</xdr:row>
      <xdr:rowOff>28574</xdr:rowOff>
    </xdr:from>
    <xdr:to>
      <xdr:col>17</xdr:col>
      <xdr:colOff>200025</xdr:colOff>
      <xdr:row>968</xdr:row>
      <xdr:rowOff>123825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11</xdr:col>
      <xdr:colOff>276225</xdr:colOff>
      <xdr:row>969</xdr:row>
      <xdr:rowOff>133351</xdr:rowOff>
    </xdr:from>
    <xdr:to>
      <xdr:col>17</xdr:col>
      <xdr:colOff>209550</xdr:colOff>
      <xdr:row>981</xdr:row>
      <xdr:rowOff>85726</xdr:rowOff>
    </xdr:to>
    <xdr:graphicFrame macro="">
      <xdr:nvGraphicFramePr>
        <xdr:cNvPr id="42" name="Graphique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200026</xdr:colOff>
      <xdr:row>982</xdr:row>
      <xdr:rowOff>66675</xdr:rowOff>
    </xdr:from>
    <xdr:to>
      <xdr:col>17</xdr:col>
      <xdr:colOff>171451</xdr:colOff>
      <xdr:row>994</xdr:row>
      <xdr:rowOff>76200</xdr:rowOff>
    </xdr:to>
    <xdr:graphicFrame macro="">
      <xdr:nvGraphicFramePr>
        <xdr:cNvPr id="43" name="Graphique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11</xdr:col>
      <xdr:colOff>267821</xdr:colOff>
      <xdr:row>1054</xdr:row>
      <xdr:rowOff>0</xdr:rowOff>
    </xdr:from>
    <xdr:to>
      <xdr:col>17</xdr:col>
      <xdr:colOff>314325</xdr:colOff>
      <xdr:row>1064</xdr:row>
      <xdr:rowOff>95250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11</xdr:col>
      <xdr:colOff>352425</xdr:colOff>
      <xdr:row>1064</xdr:row>
      <xdr:rowOff>171450</xdr:rowOff>
    </xdr:from>
    <xdr:to>
      <xdr:col>17</xdr:col>
      <xdr:colOff>219075</xdr:colOff>
      <xdr:row>1074</xdr:row>
      <xdr:rowOff>85725</xdr:rowOff>
    </xdr:to>
    <xdr:graphicFrame macro="">
      <xdr:nvGraphicFramePr>
        <xdr:cNvPr id="45" name="Graphique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11</xdr:col>
      <xdr:colOff>352426</xdr:colOff>
      <xdr:row>1075</xdr:row>
      <xdr:rowOff>19051</xdr:rowOff>
    </xdr:from>
    <xdr:to>
      <xdr:col>17</xdr:col>
      <xdr:colOff>238125</xdr:colOff>
      <xdr:row>1086</xdr:row>
      <xdr:rowOff>19051</xdr:rowOff>
    </xdr:to>
    <xdr:graphicFrame macro="">
      <xdr:nvGraphicFramePr>
        <xdr:cNvPr id="46" name="Graphique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304800</xdr:colOff>
      <xdr:row>1087</xdr:row>
      <xdr:rowOff>0</xdr:rowOff>
    </xdr:from>
    <xdr:to>
      <xdr:col>17</xdr:col>
      <xdr:colOff>295275</xdr:colOff>
      <xdr:row>1097</xdr:row>
      <xdr:rowOff>85725</xdr:rowOff>
    </xdr:to>
    <xdr:graphicFrame macro="">
      <xdr:nvGraphicFramePr>
        <xdr:cNvPr id="47" name="Graphique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10</xdr:col>
      <xdr:colOff>581025</xdr:colOff>
      <xdr:row>1155</xdr:row>
      <xdr:rowOff>57149</xdr:rowOff>
    </xdr:from>
    <xdr:to>
      <xdr:col>17</xdr:col>
      <xdr:colOff>352425</xdr:colOff>
      <xdr:row>1166</xdr:row>
      <xdr:rowOff>238125</xdr:rowOff>
    </xdr:to>
    <xdr:graphicFrame macro="">
      <xdr:nvGraphicFramePr>
        <xdr:cNvPr id="48" name="Graphique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10</xdr:col>
      <xdr:colOff>590551</xdr:colOff>
      <xdr:row>1166</xdr:row>
      <xdr:rowOff>352425</xdr:rowOff>
    </xdr:from>
    <xdr:to>
      <xdr:col>17</xdr:col>
      <xdr:colOff>371476</xdr:colOff>
      <xdr:row>1177</xdr:row>
      <xdr:rowOff>95250</xdr:rowOff>
    </xdr:to>
    <xdr:graphicFrame macro="">
      <xdr:nvGraphicFramePr>
        <xdr:cNvPr id="49" name="Graphique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10</xdr:col>
      <xdr:colOff>590550</xdr:colOff>
      <xdr:row>1178</xdr:row>
      <xdr:rowOff>1</xdr:rowOff>
    </xdr:from>
    <xdr:to>
      <xdr:col>17</xdr:col>
      <xdr:colOff>390525</xdr:colOff>
      <xdr:row>1189</xdr:row>
      <xdr:rowOff>142875</xdr:rowOff>
    </xdr:to>
    <xdr:graphicFrame macro="">
      <xdr:nvGraphicFramePr>
        <xdr:cNvPr id="50" name="Graphique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10</xdr:col>
      <xdr:colOff>590550</xdr:colOff>
      <xdr:row>1190</xdr:row>
      <xdr:rowOff>104774</xdr:rowOff>
    </xdr:from>
    <xdr:to>
      <xdr:col>17</xdr:col>
      <xdr:colOff>371475</xdr:colOff>
      <xdr:row>1203</xdr:row>
      <xdr:rowOff>123824</xdr:rowOff>
    </xdr:to>
    <xdr:graphicFrame macro="">
      <xdr:nvGraphicFramePr>
        <xdr:cNvPr id="51" name="Graphique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11</xdr:col>
      <xdr:colOff>28575</xdr:colOff>
      <xdr:row>1260</xdr:row>
      <xdr:rowOff>38100</xdr:rowOff>
    </xdr:from>
    <xdr:to>
      <xdr:col>17</xdr:col>
      <xdr:colOff>47625</xdr:colOff>
      <xdr:row>1269</xdr:row>
      <xdr:rowOff>361950</xdr:rowOff>
    </xdr:to>
    <xdr:graphicFrame macro="">
      <xdr:nvGraphicFramePr>
        <xdr:cNvPr id="52" name="Graphique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11</xdr:col>
      <xdr:colOff>1</xdr:colOff>
      <xdr:row>1270</xdr:row>
      <xdr:rowOff>261937</xdr:rowOff>
    </xdr:from>
    <xdr:to>
      <xdr:col>16</xdr:col>
      <xdr:colOff>809626</xdr:colOff>
      <xdr:row>1280</xdr:row>
      <xdr:rowOff>66675</xdr:rowOff>
    </xdr:to>
    <xdr:graphicFrame macro="">
      <xdr:nvGraphicFramePr>
        <xdr:cNvPr id="53" name="Graphique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</xdr:col>
      <xdr:colOff>733425</xdr:colOff>
      <xdr:row>1281</xdr:row>
      <xdr:rowOff>147637</xdr:rowOff>
    </xdr:from>
    <xdr:to>
      <xdr:col>17</xdr:col>
      <xdr:colOff>9525</xdr:colOff>
      <xdr:row>1292</xdr:row>
      <xdr:rowOff>123825</xdr:rowOff>
    </xdr:to>
    <xdr:graphicFrame macro="">
      <xdr:nvGraphicFramePr>
        <xdr:cNvPr id="54" name="Graphique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11</xdr:col>
      <xdr:colOff>19051</xdr:colOff>
      <xdr:row>1293</xdr:row>
      <xdr:rowOff>185737</xdr:rowOff>
    </xdr:from>
    <xdr:to>
      <xdr:col>17</xdr:col>
      <xdr:colOff>9526</xdr:colOff>
      <xdr:row>1305</xdr:row>
      <xdr:rowOff>171450</xdr:rowOff>
    </xdr:to>
    <xdr:graphicFrame macro="">
      <xdr:nvGraphicFramePr>
        <xdr:cNvPr id="55" name="Graphique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11</xdr:col>
      <xdr:colOff>690563</xdr:colOff>
      <xdr:row>1375</xdr:row>
      <xdr:rowOff>190500</xdr:rowOff>
    </xdr:from>
    <xdr:to>
      <xdr:col>17</xdr:col>
      <xdr:colOff>361950</xdr:colOff>
      <xdr:row>1385</xdr:row>
      <xdr:rowOff>38100</xdr:rowOff>
    </xdr:to>
    <xdr:graphicFrame macro="">
      <xdr:nvGraphicFramePr>
        <xdr:cNvPr id="56" name="Graphique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11</xdr:col>
      <xdr:colOff>719138</xdr:colOff>
      <xdr:row>1385</xdr:row>
      <xdr:rowOff>147637</xdr:rowOff>
    </xdr:from>
    <xdr:to>
      <xdr:col>17</xdr:col>
      <xdr:colOff>390525</xdr:colOff>
      <xdr:row>1397</xdr:row>
      <xdr:rowOff>0</xdr:rowOff>
    </xdr:to>
    <xdr:graphicFrame macro="">
      <xdr:nvGraphicFramePr>
        <xdr:cNvPr id="57" name="Graphique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11</xdr:col>
      <xdr:colOff>738188</xdr:colOff>
      <xdr:row>1397</xdr:row>
      <xdr:rowOff>185737</xdr:rowOff>
    </xdr:from>
    <xdr:to>
      <xdr:col>17</xdr:col>
      <xdr:colOff>381000</xdr:colOff>
      <xdr:row>1408</xdr:row>
      <xdr:rowOff>180975</xdr:rowOff>
    </xdr:to>
    <xdr:graphicFrame macro="">
      <xdr:nvGraphicFramePr>
        <xdr:cNvPr id="58" name="Graphique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11</xdr:col>
      <xdr:colOff>719138</xdr:colOff>
      <xdr:row>1365</xdr:row>
      <xdr:rowOff>0</xdr:rowOff>
    </xdr:from>
    <xdr:to>
      <xdr:col>17</xdr:col>
      <xdr:colOff>371475</xdr:colOff>
      <xdr:row>1375</xdr:row>
      <xdr:rowOff>28575</xdr:rowOff>
    </xdr:to>
    <xdr:graphicFrame macro="">
      <xdr:nvGraphicFramePr>
        <xdr:cNvPr id="59" name="Graphique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11</xdr:col>
      <xdr:colOff>328613</xdr:colOff>
      <xdr:row>1470</xdr:row>
      <xdr:rowOff>228600</xdr:rowOff>
    </xdr:from>
    <xdr:to>
      <xdr:col>16</xdr:col>
      <xdr:colOff>804863</xdr:colOff>
      <xdr:row>1480</xdr:row>
      <xdr:rowOff>0</xdr:rowOff>
    </xdr:to>
    <xdr:graphicFrame macro="">
      <xdr:nvGraphicFramePr>
        <xdr:cNvPr id="60" name="Graphique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11</xdr:col>
      <xdr:colOff>319088</xdr:colOff>
      <xdr:row>1490</xdr:row>
      <xdr:rowOff>142874</xdr:rowOff>
    </xdr:from>
    <xdr:to>
      <xdr:col>16</xdr:col>
      <xdr:colOff>790575</xdr:colOff>
      <xdr:row>1501</xdr:row>
      <xdr:rowOff>152399</xdr:rowOff>
    </xdr:to>
    <xdr:graphicFrame macro="">
      <xdr:nvGraphicFramePr>
        <xdr:cNvPr id="61" name="Graphique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11</xdr:col>
      <xdr:colOff>309563</xdr:colOff>
      <xdr:row>1503</xdr:row>
      <xdr:rowOff>47625</xdr:rowOff>
    </xdr:from>
    <xdr:to>
      <xdr:col>16</xdr:col>
      <xdr:colOff>785813</xdr:colOff>
      <xdr:row>1514</xdr:row>
      <xdr:rowOff>57150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11</xdr:col>
      <xdr:colOff>366714</xdr:colOff>
      <xdr:row>1480</xdr:row>
      <xdr:rowOff>209550</xdr:rowOff>
    </xdr:from>
    <xdr:to>
      <xdr:col>17</xdr:col>
      <xdr:colOff>1</xdr:colOff>
      <xdr:row>1489</xdr:row>
      <xdr:rowOff>123825</xdr:rowOff>
    </xdr:to>
    <xdr:graphicFrame macro="">
      <xdr:nvGraphicFramePr>
        <xdr:cNvPr id="63" name="Graphique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11</xdr:col>
      <xdr:colOff>376238</xdr:colOff>
      <xdr:row>1583</xdr:row>
      <xdr:rowOff>238125</xdr:rowOff>
    </xdr:from>
    <xdr:to>
      <xdr:col>17</xdr:col>
      <xdr:colOff>33338</xdr:colOff>
      <xdr:row>1592</xdr:row>
      <xdr:rowOff>180975</xdr:rowOff>
    </xdr:to>
    <xdr:graphicFrame macro="">
      <xdr:nvGraphicFramePr>
        <xdr:cNvPr id="64" name="Graphique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11</xdr:col>
      <xdr:colOff>390525</xdr:colOff>
      <xdr:row>1593</xdr:row>
      <xdr:rowOff>114300</xdr:rowOff>
    </xdr:from>
    <xdr:to>
      <xdr:col>17</xdr:col>
      <xdr:colOff>4763</xdr:colOff>
      <xdr:row>1604</xdr:row>
      <xdr:rowOff>95250</xdr:rowOff>
    </xdr:to>
    <xdr:graphicFrame macro="">
      <xdr:nvGraphicFramePr>
        <xdr:cNvPr id="65" name="Graphique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11</xdr:col>
      <xdr:colOff>376238</xdr:colOff>
      <xdr:row>1574</xdr:row>
      <xdr:rowOff>9525</xdr:rowOff>
    </xdr:from>
    <xdr:to>
      <xdr:col>17</xdr:col>
      <xdr:colOff>33338</xdr:colOff>
      <xdr:row>1583</xdr:row>
      <xdr:rowOff>114300</xdr:rowOff>
    </xdr:to>
    <xdr:graphicFrame macro="">
      <xdr:nvGraphicFramePr>
        <xdr:cNvPr id="66" name="Graphique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11</xdr:col>
      <xdr:colOff>357188</xdr:colOff>
      <xdr:row>1605</xdr:row>
      <xdr:rowOff>38100</xdr:rowOff>
    </xdr:from>
    <xdr:to>
      <xdr:col>17</xdr:col>
      <xdr:colOff>14288</xdr:colOff>
      <xdr:row>1617</xdr:row>
      <xdr:rowOff>133349</xdr:rowOff>
    </xdr:to>
    <xdr:graphicFrame macro="">
      <xdr:nvGraphicFramePr>
        <xdr:cNvPr id="67" name="Graphique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10</xdr:col>
      <xdr:colOff>606136</xdr:colOff>
      <xdr:row>1677</xdr:row>
      <xdr:rowOff>321251</xdr:rowOff>
    </xdr:from>
    <xdr:to>
      <xdr:col>16</xdr:col>
      <xdr:colOff>822612</xdr:colOff>
      <xdr:row>1687</xdr:row>
      <xdr:rowOff>25976</xdr:rowOff>
    </xdr:to>
    <xdr:graphicFrame macro="">
      <xdr:nvGraphicFramePr>
        <xdr:cNvPr id="68" name="Graphique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10</xdr:col>
      <xdr:colOff>649431</xdr:colOff>
      <xdr:row>1687</xdr:row>
      <xdr:rowOff>174047</xdr:rowOff>
    </xdr:from>
    <xdr:to>
      <xdr:col>16</xdr:col>
      <xdr:colOff>822613</xdr:colOff>
      <xdr:row>1697</xdr:row>
      <xdr:rowOff>86590</xdr:rowOff>
    </xdr:to>
    <xdr:graphicFrame macro="">
      <xdr:nvGraphicFramePr>
        <xdr:cNvPr id="69" name="Graphique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10</xdr:col>
      <xdr:colOff>675409</xdr:colOff>
      <xdr:row>1698</xdr:row>
      <xdr:rowOff>57150</xdr:rowOff>
    </xdr:from>
    <xdr:to>
      <xdr:col>17</xdr:col>
      <xdr:colOff>25977</xdr:colOff>
      <xdr:row>1708</xdr:row>
      <xdr:rowOff>173181</xdr:rowOff>
    </xdr:to>
    <xdr:graphicFrame macro="">
      <xdr:nvGraphicFramePr>
        <xdr:cNvPr id="70" name="Graphique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10</xdr:col>
      <xdr:colOff>701387</xdr:colOff>
      <xdr:row>1709</xdr:row>
      <xdr:rowOff>173182</xdr:rowOff>
    </xdr:from>
    <xdr:to>
      <xdr:col>17</xdr:col>
      <xdr:colOff>1</xdr:colOff>
      <xdr:row>1720</xdr:row>
      <xdr:rowOff>164523</xdr:rowOff>
    </xdr:to>
    <xdr:graphicFrame macro="">
      <xdr:nvGraphicFramePr>
        <xdr:cNvPr id="71" name="Graphique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11</xdr:col>
      <xdr:colOff>352726</xdr:colOff>
      <xdr:row>1792</xdr:row>
      <xdr:rowOff>12086</xdr:rowOff>
    </xdr:from>
    <xdr:to>
      <xdr:col>17</xdr:col>
      <xdr:colOff>9524</xdr:colOff>
      <xdr:row>1801</xdr:row>
      <xdr:rowOff>180975</xdr:rowOff>
    </xdr:to>
    <xdr:graphicFrame macro="">
      <xdr:nvGraphicFramePr>
        <xdr:cNvPr id="72" name="Graphique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11</xdr:col>
      <xdr:colOff>355737</xdr:colOff>
      <xdr:row>1781</xdr:row>
      <xdr:rowOff>359052</xdr:rowOff>
    </xdr:from>
    <xdr:to>
      <xdr:col>17</xdr:col>
      <xdr:colOff>19049</xdr:colOff>
      <xdr:row>1791</xdr:row>
      <xdr:rowOff>95250</xdr:rowOff>
    </xdr:to>
    <xdr:graphicFrame macro="">
      <xdr:nvGraphicFramePr>
        <xdr:cNvPr id="73" name="Graphique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11</xdr:col>
      <xdr:colOff>338138</xdr:colOff>
      <xdr:row>1803</xdr:row>
      <xdr:rowOff>0</xdr:rowOff>
    </xdr:from>
    <xdr:to>
      <xdr:col>17</xdr:col>
      <xdr:colOff>0</xdr:colOff>
      <xdr:row>1813</xdr:row>
      <xdr:rowOff>38100</xdr:rowOff>
    </xdr:to>
    <xdr:graphicFrame macro="">
      <xdr:nvGraphicFramePr>
        <xdr:cNvPr id="74" name="Graphique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11</xdr:col>
      <xdr:colOff>338138</xdr:colOff>
      <xdr:row>1814</xdr:row>
      <xdr:rowOff>19050</xdr:rowOff>
    </xdr:from>
    <xdr:to>
      <xdr:col>17</xdr:col>
      <xdr:colOff>28575</xdr:colOff>
      <xdr:row>1824</xdr:row>
      <xdr:rowOff>28575</xdr:rowOff>
    </xdr:to>
    <xdr:graphicFrame macro="">
      <xdr:nvGraphicFramePr>
        <xdr:cNvPr id="75" name="Graphique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Q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0;&#1583;&#1608;&#1604;%20&#1575;&#1604;&#1571;&#1587;&#1593;&#1575;&#15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الأسعار اليومي"/>
      <sheetName val="الأسبوعي"/>
      <sheetName val="الشهري"/>
      <sheetName val="السنوي"/>
      <sheetName val="Feuil1"/>
    </sheetNames>
    <sheetDataSet>
      <sheetData sheetId="0"/>
      <sheetData sheetId="1"/>
      <sheetData sheetId="2">
        <row r="344">
          <cell r="C344">
            <v>53.333333333333336</v>
          </cell>
          <cell r="E344">
            <v>50</v>
          </cell>
          <cell r="G344">
            <v>54</v>
          </cell>
          <cell r="I344">
            <v>50</v>
          </cell>
        </row>
        <row r="359">
          <cell r="C359">
            <v>450</v>
          </cell>
        </row>
        <row r="375">
          <cell r="C375">
            <v>1300</v>
          </cell>
          <cell r="E375">
            <v>1300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الأسعار اليومي"/>
      <sheetName val="الأسبوعي"/>
      <sheetName val="الشهري"/>
      <sheetName val="السنوي"/>
      <sheetName val="السنوي (2)"/>
      <sheetName val="Feuil1"/>
      <sheetName val="Feuil2"/>
      <sheetName val="Feuil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queryTables/queryTable1.xml><?xml version="1.0" encoding="utf-8"?>
<queryTable xmlns="http://schemas.openxmlformats.org/spreadsheetml/2006/main" name="BRQ2015" connectionId="1" autoFormatId="16" applyNumberFormats="0" applyBorderFormats="0" applyFontFormats="0" applyPatternFormats="0" applyAlignmentFormats="0" applyWidthHeightFormats="0">
  <queryTableRefresh nextId="25">
    <queryTableFields count="22">
      <queryTableField id="1" name="الشهري" tableColumnId="1"/>
      <queryTableField id="2" name="F2" tableColumnId="2"/>
      <queryTableField id="3" name="F3" tableColumnId="3"/>
      <queryTableField id="4" name="F4" tableColumnId="4"/>
      <queryTableField id="5" name="F5" tableColumnId="5"/>
      <queryTableField id="6" name="F6" tableColumnId="6"/>
      <queryTableField id="7" name="F7" tableColumnId="7"/>
      <queryTableField id="8" name="F8" tableColumnId="8"/>
      <queryTableField id="9" name="F9" tableColumnId="9"/>
      <queryTableField id="10" name="F10" tableColumnId="10"/>
      <queryTableField id="11" name="F11" tableColumnId="11"/>
      <queryTableField id="12" name="F12" tableColumnId="12"/>
      <queryTableField id="13" name="F13" tableColumnId="13"/>
      <queryTableField id="14" name="F14" tableColumnId="14"/>
      <queryTableField id="15" name="F15" tableColumnId="15"/>
      <queryTableField id="16" name="F16" tableColumnId="16"/>
      <queryTableField id="17" name="F17" tableColumnId="17"/>
      <queryTableField id="18" name="F18" tableColumnId="18"/>
      <queryTableField id="19" name="F19" tableColumnId="19"/>
      <queryTableField id="20" name="F20" tableColumnId="20"/>
      <queryTableField id="21" name="F21" tableColumnId="21"/>
      <queryTableField id="22" name="F22" tableColumnId="2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au_BRQ2015_" displayName="Tableau_BRQ2015_" ref="A1:V308" tableType="queryTable" totalsRowShown="0">
  <autoFilter ref="A1:V308"/>
  <tableColumns count="22">
    <tableColumn id="1" uniqueName="1" name="الشهري" queryTableFieldId="1"/>
    <tableColumn id="2" uniqueName="2" name="F2" queryTableFieldId="2"/>
    <tableColumn id="3" uniqueName="3" name="F3" queryTableFieldId="3"/>
    <tableColumn id="4" uniqueName="4" name="F4" queryTableFieldId="4"/>
    <tableColumn id="5" uniqueName="5" name="F5" queryTableFieldId="5"/>
    <tableColumn id="6" uniqueName="6" name="F6" queryTableFieldId="6"/>
    <tableColumn id="7" uniqueName="7" name="F7" queryTableFieldId="7"/>
    <tableColumn id="8" uniqueName="8" name="F8" queryTableFieldId="8"/>
    <tableColumn id="9" uniqueName="9" name="F9" queryTableFieldId="9"/>
    <tableColumn id="10" uniqueName="10" name="F10" queryTableFieldId="10"/>
    <tableColumn id="11" uniqueName="11" name="F11" queryTableFieldId="11"/>
    <tableColumn id="12" uniqueName="12" name="F12" queryTableFieldId="12"/>
    <tableColumn id="13" uniqueName="13" name="F13" queryTableFieldId="13"/>
    <tableColumn id="14" uniqueName="14" name="F14" queryTableFieldId="14"/>
    <tableColumn id="15" uniqueName="15" name="F15" queryTableFieldId="15"/>
    <tableColumn id="16" uniqueName="16" name="F16" queryTableFieldId="16"/>
    <tableColumn id="17" uniqueName="17" name="F17" queryTableFieldId="17"/>
    <tableColumn id="18" uniqueName="18" name="F18" queryTableFieldId="18"/>
    <tableColumn id="19" uniqueName="19" name="F19" queryTableFieldId="19"/>
    <tableColumn id="20" uniqueName="20" name="F20" queryTableFieldId="20"/>
    <tableColumn id="21" uniqueName="21" name="F21" queryTableFieldId="21"/>
    <tableColumn id="22" uniqueName="22" name="F22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80"/>
  <sheetViews>
    <sheetView rightToLeft="1" tabSelected="1" showWhiteSpace="0" view="pageLayout" topLeftCell="A2061" zoomScaleNormal="100" workbookViewId="0">
      <selection activeCell="A1675" sqref="A1675:XFD1880"/>
    </sheetView>
  </sheetViews>
  <sheetFormatPr baseColWidth="10" defaultRowHeight="15"/>
  <cols>
    <col min="1" max="1" width="17.7109375" style="88" customWidth="1"/>
    <col min="2" max="2" width="8.85546875" customWidth="1"/>
    <col min="3" max="4" width="8.42578125" customWidth="1"/>
    <col min="5" max="5" width="8.7109375" customWidth="1"/>
    <col min="6" max="6" width="8.140625" customWidth="1"/>
    <col min="7" max="8" width="9" customWidth="1"/>
    <col min="9" max="9" width="9.28515625" customWidth="1"/>
    <col min="10" max="10" width="9.85546875" customWidth="1"/>
    <col min="11" max="11" width="10.5703125" customWidth="1"/>
  </cols>
  <sheetData>
    <row r="1" spans="1:19" ht="18.75" hidden="1">
      <c r="B1" s="226" t="s">
        <v>80</v>
      </c>
      <c r="C1" s="226"/>
      <c r="D1" s="226"/>
      <c r="E1" s="226"/>
      <c r="F1" s="226"/>
      <c r="G1" s="226"/>
      <c r="H1" s="226"/>
    </row>
    <row r="2" spans="1:19" ht="18.75" hidden="1">
      <c r="B2" s="6"/>
      <c r="C2" s="6"/>
      <c r="D2" s="6"/>
      <c r="E2" s="7"/>
      <c r="F2" s="4" t="s">
        <v>0</v>
      </c>
      <c r="G2" s="4"/>
      <c r="H2" s="4"/>
      <c r="I2" s="4"/>
      <c r="J2" s="4"/>
      <c r="K2" s="4"/>
      <c r="M2" s="4"/>
      <c r="N2" s="4"/>
      <c r="O2" s="4"/>
      <c r="P2" s="4"/>
      <c r="Q2" s="4"/>
      <c r="R2" s="4"/>
    </row>
    <row r="3" spans="1:19" ht="15" hidden="1" customHeight="1">
      <c r="A3" s="211" t="s">
        <v>1</v>
      </c>
      <c r="B3" s="211" t="s">
        <v>57</v>
      </c>
      <c r="C3" s="227" t="s">
        <v>58</v>
      </c>
      <c r="D3" s="227"/>
      <c r="E3" s="227"/>
      <c r="F3" s="227"/>
      <c r="G3" s="227" t="s">
        <v>59</v>
      </c>
      <c r="H3" s="227"/>
      <c r="I3" s="227" t="s">
        <v>60</v>
      </c>
      <c r="J3" s="227"/>
      <c r="K3" s="57"/>
      <c r="L3" s="4"/>
      <c r="M3" s="4"/>
      <c r="N3" s="4"/>
      <c r="O3" s="4"/>
      <c r="P3" s="4"/>
      <c r="Q3" s="4"/>
      <c r="R3" s="4"/>
      <c r="S3" s="225"/>
    </row>
    <row r="4" spans="1:19" ht="30" hidden="1">
      <c r="A4" s="195"/>
      <c r="B4" s="195"/>
      <c r="C4" s="11" t="s">
        <v>2</v>
      </c>
      <c r="D4" s="11" t="s">
        <v>3</v>
      </c>
      <c r="E4" s="11" t="s">
        <v>4</v>
      </c>
      <c r="F4" s="11" t="s">
        <v>5</v>
      </c>
      <c r="G4" s="228" t="s">
        <v>6</v>
      </c>
      <c r="H4" s="229" t="s">
        <v>64</v>
      </c>
      <c r="I4" s="233" t="s">
        <v>61</v>
      </c>
      <c r="J4" s="233" t="s">
        <v>62</v>
      </c>
      <c r="K4" s="58"/>
      <c r="S4" s="225"/>
    </row>
    <row r="5" spans="1:19" ht="15" hidden="1" customHeight="1">
      <c r="A5" s="196"/>
      <c r="B5" s="196"/>
      <c r="C5" s="3" t="s">
        <v>7</v>
      </c>
      <c r="D5" s="3" t="s">
        <v>7</v>
      </c>
      <c r="E5" s="3" t="s">
        <v>7</v>
      </c>
      <c r="F5" s="3" t="s">
        <v>7</v>
      </c>
      <c r="G5" s="228"/>
      <c r="H5" s="229"/>
      <c r="I5" s="233"/>
      <c r="J5" s="233"/>
      <c r="K5" s="58"/>
      <c r="S5" s="225"/>
    </row>
    <row r="6" spans="1:19" s="9" customFormat="1" hidden="1">
      <c r="A6" s="201" t="s">
        <v>63</v>
      </c>
      <c r="B6" s="202"/>
      <c r="C6" s="202"/>
      <c r="D6" s="202"/>
      <c r="E6" s="202"/>
      <c r="F6" s="202"/>
      <c r="G6" s="202"/>
      <c r="H6" s="202"/>
      <c r="I6" s="202"/>
      <c r="J6" s="202"/>
      <c r="K6" s="59"/>
      <c r="S6" s="225"/>
    </row>
    <row r="7" spans="1:19" ht="20.100000000000001" hidden="1" customHeight="1">
      <c r="A7" s="39" t="s">
        <v>8</v>
      </c>
      <c r="B7" s="184" t="s">
        <v>66</v>
      </c>
      <c r="C7" s="1">
        <v>900</v>
      </c>
      <c r="D7" s="1">
        <v>900</v>
      </c>
      <c r="E7" s="1">
        <v>900</v>
      </c>
      <c r="F7" s="1">
        <v>900</v>
      </c>
      <c r="G7" s="2">
        <v>900</v>
      </c>
      <c r="H7" s="1">
        <f>(C7+D7+E7+F7)/4</f>
        <v>900</v>
      </c>
      <c r="I7" s="1">
        <f>H7-G7</f>
        <v>0</v>
      </c>
      <c r="J7" s="13">
        <f>(I7*100)/G7</f>
        <v>0</v>
      </c>
      <c r="K7" s="43"/>
      <c r="S7" s="225"/>
    </row>
    <row r="8" spans="1:19" ht="20.100000000000001" hidden="1" customHeight="1">
      <c r="A8" s="39" t="s">
        <v>9</v>
      </c>
      <c r="B8" s="185"/>
      <c r="C8" s="21">
        <v>1000</v>
      </c>
      <c r="D8" s="21">
        <v>1000</v>
      </c>
      <c r="E8" s="21">
        <v>1000</v>
      </c>
      <c r="F8" s="21">
        <v>1000</v>
      </c>
      <c r="G8" s="8">
        <v>1000</v>
      </c>
      <c r="H8" s="1">
        <f t="shared" ref="H8:H62" si="0">(C8+D8+E8+F8)/4</f>
        <v>1000</v>
      </c>
      <c r="I8" s="1">
        <f t="shared" ref="I8:I23" si="1">H8-G8</f>
        <v>0</v>
      </c>
      <c r="J8" s="13">
        <f t="shared" ref="J8:J23" si="2">(I8*100)/G8</f>
        <v>0</v>
      </c>
      <c r="K8" s="43"/>
      <c r="S8" s="225"/>
    </row>
    <row r="9" spans="1:19" ht="20.100000000000001" hidden="1" customHeight="1">
      <c r="A9" s="39" t="s">
        <v>10</v>
      </c>
      <c r="B9" s="185"/>
      <c r="C9" s="1">
        <v>60</v>
      </c>
      <c r="D9" s="1">
        <v>60</v>
      </c>
      <c r="E9" s="1">
        <v>60</v>
      </c>
      <c r="F9" s="1">
        <v>60</v>
      </c>
      <c r="G9" s="2">
        <v>60</v>
      </c>
      <c r="H9" s="1">
        <f t="shared" si="0"/>
        <v>60</v>
      </c>
      <c r="I9" s="1">
        <f t="shared" si="1"/>
        <v>0</v>
      </c>
      <c r="J9" s="13">
        <f t="shared" si="2"/>
        <v>0</v>
      </c>
      <c r="K9" s="43"/>
      <c r="S9" s="225"/>
    </row>
    <row r="10" spans="1:19" ht="20.100000000000001" hidden="1" customHeight="1">
      <c r="A10" s="39" t="s">
        <v>11</v>
      </c>
      <c r="B10" s="186"/>
      <c r="C10" s="1">
        <v>85</v>
      </c>
      <c r="D10" s="1">
        <v>85</v>
      </c>
      <c r="E10" s="1">
        <v>85</v>
      </c>
      <c r="F10" s="1">
        <v>85</v>
      </c>
      <c r="G10" s="2">
        <v>85</v>
      </c>
      <c r="H10" s="1">
        <f t="shared" si="0"/>
        <v>85</v>
      </c>
      <c r="I10" s="1">
        <f t="shared" si="1"/>
        <v>0</v>
      </c>
      <c r="J10" s="13">
        <f t="shared" si="2"/>
        <v>0</v>
      </c>
      <c r="K10" s="43"/>
      <c r="S10" s="20"/>
    </row>
    <row r="11" spans="1:19" ht="27.75" hidden="1" customHeight="1">
      <c r="A11" s="39" t="s">
        <v>12</v>
      </c>
      <c r="B11" s="205" t="s">
        <v>67</v>
      </c>
      <c r="C11" s="1">
        <v>200</v>
      </c>
      <c r="D11" s="1">
        <v>200</v>
      </c>
      <c r="E11" s="1">
        <v>200</v>
      </c>
      <c r="F11" s="1">
        <v>200</v>
      </c>
      <c r="G11" s="2">
        <v>200</v>
      </c>
      <c r="H11" s="1">
        <f t="shared" si="0"/>
        <v>200</v>
      </c>
      <c r="I11" s="1">
        <f t="shared" si="1"/>
        <v>0</v>
      </c>
      <c r="J11" s="13">
        <f t="shared" si="2"/>
        <v>0</v>
      </c>
      <c r="K11" s="43"/>
      <c r="S11" s="20"/>
    </row>
    <row r="12" spans="1:19" ht="27.75" hidden="1" customHeight="1">
      <c r="A12" s="39" t="s">
        <v>13</v>
      </c>
      <c r="B12" s="206"/>
      <c r="C12" s="1">
        <v>360</v>
      </c>
      <c r="D12" s="1">
        <v>360</v>
      </c>
      <c r="E12" s="1">
        <v>360</v>
      </c>
      <c r="F12" s="1">
        <v>360</v>
      </c>
      <c r="G12" s="2">
        <v>360</v>
      </c>
      <c r="H12" s="1">
        <f t="shared" si="0"/>
        <v>360</v>
      </c>
      <c r="I12" s="1">
        <f t="shared" si="1"/>
        <v>0</v>
      </c>
      <c r="J12" s="13">
        <f t="shared" si="2"/>
        <v>0</v>
      </c>
      <c r="K12" s="43"/>
      <c r="S12" s="225"/>
    </row>
    <row r="13" spans="1:19" ht="27" hidden="1" customHeight="1">
      <c r="A13" s="89" t="s">
        <v>14</v>
      </c>
      <c r="B13" s="207"/>
      <c r="C13" s="1">
        <v>380</v>
      </c>
      <c r="D13" s="1">
        <v>380</v>
      </c>
      <c r="E13" s="1">
        <v>380</v>
      </c>
      <c r="F13" s="1">
        <v>380</v>
      </c>
      <c r="G13" s="2">
        <v>380</v>
      </c>
      <c r="H13" s="1">
        <f t="shared" si="0"/>
        <v>380</v>
      </c>
      <c r="I13" s="1">
        <f t="shared" si="1"/>
        <v>0</v>
      </c>
      <c r="J13" s="13">
        <f t="shared" si="2"/>
        <v>0</v>
      </c>
      <c r="K13" s="43"/>
      <c r="S13" s="225"/>
    </row>
    <row r="14" spans="1:19" ht="20.100000000000001" hidden="1" customHeight="1">
      <c r="A14" s="39" t="s">
        <v>15</v>
      </c>
      <c r="B14" s="183" t="s">
        <v>66</v>
      </c>
      <c r="C14" s="1">
        <v>600</v>
      </c>
      <c r="D14" s="1">
        <v>600</v>
      </c>
      <c r="E14" s="1">
        <v>600</v>
      </c>
      <c r="F14" s="1">
        <v>600</v>
      </c>
      <c r="G14" s="2">
        <v>600</v>
      </c>
      <c r="H14" s="1">
        <f t="shared" si="0"/>
        <v>600</v>
      </c>
      <c r="I14" s="1">
        <f t="shared" si="1"/>
        <v>0</v>
      </c>
      <c r="J14" s="13">
        <f t="shared" si="2"/>
        <v>0</v>
      </c>
      <c r="K14" s="43"/>
      <c r="S14" s="225"/>
    </row>
    <row r="15" spans="1:19" ht="27.75" hidden="1" customHeight="1">
      <c r="A15" s="39" t="s">
        <v>16</v>
      </c>
      <c r="B15" s="183"/>
      <c r="C15" s="1">
        <v>400</v>
      </c>
      <c r="D15" s="1">
        <v>400</v>
      </c>
      <c r="E15" s="1">
        <v>400</v>
      </c>
      <c r="F15" s="1">
        <v>400</v>
      </c>
      <c r="G15" s="2">
        <v>400</v>
      </c>
      <c r="H15" s="1">
        <f t="shared" si="0"/>
        <v>400</v>
      </c>
      <c r="I15" s="1">
        <f t="shared" si="1"/>
        <v>0</v>
      </c>
      <c r="J15" s="13">
        <f t="shared" si="2"/>
        <v>0</v>
      </c>
      <c r="K15" s="43"/>
      <c r="S15" s="225"/>
    </row>
    <row r="16" spans="1:19" ht="20.100000000000001" hidden="1" customHeight="1">
      <c r="A16" s="39" t="s">
        <v>17</v>
      </c>
      <c r="B16" s="61" t="s">
        <v>67</v>
      </c>
      <c r="C16" s="1">
        <v>177</v>
      </c>
      <c r="D16" s="1">
        <v>177</v>
      </c>
      <c r="E16" s="1">
        <v>177</v>
      </c>
      <c r="F16" s="1">
        <v>177</v>
      </c>
      <c r="G16" s="2">
        <v>177</v>
      </c>
      <c r="H16" s="1">
        <f t="shared" si="0"/>
        <v>177</v>
      </c>
      <c r="I16" s="1">
        <f t="shared" si="1"/>
        <v>0</v>
      </c>
      <c r="J16" s="13">
        <f t="shared" si="2"/>
        <v>0</v>
      </c>
      <c r="K16" s="43"/>
      <c r="S16" s="225"/>
    </row>
    <row r="17" spans="1:20" ht="20.100000000000001" hidden="1" customHeight="1">
      <c r="A17" s="39" t="s">
        <v>18</v>
      </c>
      <c r="B17" s="61" t="s">
        <v>68</v>
      </c>
      <c r="C17" s="1">
        <v>580</v>
      </c>
      <c r="D17" s="1">
        <v>580</v>
      </c>
      <c r="E17" s="1">
        <v>580</v>
      </c>
      <c r="F17" s="1">
        <v>580</v>
      </c>
      <c r="G17" s="2">
        <v>580</v>
      </c>
      <c r="H17" s="1">
        <f t="shared" si="0"/>
        <v>580</v>
      </c>
      <c r="I17" s="1">
        <f t="shared" si="1"/>
        <v>0</v>
      </c>
      <c r="J17" s="13">
        <f t="shared" si="2"/>
        <v>0</v>
      </c>
      <c r="K17" s="43"/>
    </row>
    <row r="18" spans="1:20" ht="20.100000000000001" hidden="1" customHeight="1">
      <c r="A18" s="39" t="s">
        <v>19</v>
      </c>
      <c r="B18" s="184" t="s">
        <v>66</v>
      </c>
      <c r="C18" s="1">
        <v>160</v>
      </c>
      <c r="D18" s="1">
        <v>160</v>
      </c>
      <c r="E18" s="1">
        <v>160</v>
      </c>
      <c r="F18" s="1">
        <v>160</v>
      </c>
      <c r="G18" s="2">
        <v>160</v>
      </c>
      <c r="H18" s="1">
        <f t="shared" si="0"/>
        <v>160</v>
      </c>
      <c r="I18" s="1">
        <f t="shared" si="1"/>
        <v>0</v>
      </c>
      <c r="J18" s="13">
        <f t="shared" si="2"/>
        <v>0</v>
      </c>
      <c r="K18" s="43"/>
      <c r="S18" s="20"/>
    </row>
    <row r="19" spans="1:20" ht="20.100000000000001" hidden="1" customHeight="1">
      <c r="A19" s="39" t="s">
        <v>20</v>
      </c>
      <c r="B19" s="185"/>
      <c r="C19" s="1">
        <v>150</v>
      </c>
      <c r="D19" s="1">
        <v>150</v>
      </c>
      <c r="E19" s="1">
        <v>150</v>
      </c>
      <c r="F19" s="1">
        <v>150</v>
      </c>
      <c r="G19" s="2">
        <v>150</v>
      </c>
      <c r="H19" s="1">
        <f t="shared" si="0"/>
        <v>150</v>
      </c>
      <c r="I19" s="1">
        <f t="shared" si="1"/>
        <v>0</v>
      </c>
      <c r="J19" s="13">
        <f t="shared" si="2"/>
        <v>0</v>
      </c>
      <c r="K19" s="43"/>
      <c r="M19" s="224" t="s">
        <v>78</v>
      </c>
      <c r="N19" s="224"/>
      <c r="O19" s="224"/>
      <c r="P19" s="224"/>
      <c r="Q19" s="224"/>
      <c r="R19" s="224"/>
      <c r="S19" s="4"/>
      <c r="T19" s="4"/>
    </row>
    <row r="20" spans="1:20" ht="20.100000000000001" hidden="1" customHeight="1">
      <c r="A20" s="39" t="s">
        <v>21</v>
      </c>
      <c r="B20" s="185"/>
      <c r="C20" s="1">
        <v>150</v>
      </c>
      <c r="D20" s="1">
        <v>150</v>
      </c>
      <c r="E20" s="1">
        <v>150</v>
      </c>
      <c r="F20" s="1">
        <v>150</v>
      </c>
      <c r="G20" s="2">
        <v>150</v>
      </c>
      <c r="H20" s="1">
        <f t="shared" si="0"/>
        <v>150</v>
      </c>
      <c r="I20" s="1">
        <f t="shared" si="1"/>
        <v>0</v>
      </c>
      <c r="J20" s="13">
        <f t="shared" si="2"/>
        <v>0</v>
      </c>
      <c r="K20" s="43"/>
      <c r="S20" s="225" t="s">
        <v>79</v>
      </c>
    </row>
    <row r="21" spans="1:20" ht="20.100000000000001" hidden="1" customHeight="1">
      <c r="A21" s="39" t="s">
        <v>22</v>
      </c>
      <c r="B21" s="185"/>
      <c r="C21" s="1">
        <v>80</v>
      </c>
      <c r="D21" s="1">
        <v>80</v>
      </c>
      <c r="E21" s="1">
        <v>80</v>
      </c>
      <c r="F21" s="1">
        <v>80</v>
      </c>
      <c r="G21" s="2">
        <v>80</v>
      </c>
      <c r="H21" s="1">
        <f t="shared" si="0"/>
        <v>80</v>
      </c>
      <c r="I21" s="1">
        <f t="shared" si="1"/>
        <v>0</v>
      </c>
      <c r="J21" s="13">
        <f t="shared" si="2"/>
        <v>0</v>
      </c>
      <c r="K21" s="43"/>
      <c r="S21" s="225"/>
    </row>
    <row r="22" spans="1:20" ht="20.100000000000001" hidden="1" customHeight="1">
      <c r="A22" s="39" t="s">
        <v>23</v>
      </c>
      <c r="B22" s="185"/>
      <c r="C22" s="1">
        <v>85</v>
      </c>
      <c r="D22" s="1">
        <v>85</v>
      </c>
      <c r="E22" s="1">
        <v>85</v>
      </c>
      <c r="F22" s="1">
        <v>85</v>
      </c>
      <c r="G22" s="2">
        <v>85</v>
      </c>
      <c r="H22" s="1">
        <f t="shared" si="0"/>
        <v>85</v>
      </c>
      <c r="I22" s="1">
        <f t="shared" si="1"/>
        <v>0</v>
      </c>
      <c r="J22" s="13">
        <f t="shared" si="2"/>
        <v>0</v>
      </c>
      <c r="K22" s="43"/>
      <c r="S22" s="225"/>
    </row>
    <row r="23" spans="1:20" ht="31.5" hidden="1" customHeight="1">
      <c r="A23" s="39" t="s">
        <v>24</v>
      </c>
      <c r="B23" s="186"/>
      <c r="C23" s="1">
        <v>180</v>
      </c>
      <c r="D23" s="1">
        <v>180</v>
      </c>
      <c r="E23" s="1">
        <v>180</v>
      </c>
      <c r="F23" s="1">
        <v>180</v>
      </c>
      <c r="G23" s="2">
        <v>180</v>
      </c>
      <c r="H23" s="1">
        <f t="shared" si="0"/>
        <v>180</v>
      </c>
      <c r="I23" s="1">
        <f t="shared" si="1"/>
        <v>0</v>
      </c>
      <c r="J23" s="13">
        <f t="shared" si="2"/>
        <v>0</v>
      </c>
      <c r="K23" s="43"/>
      <c r="S23" s="225"/>
    </row>
    <row r="24" spans="1:20" ht="20.100000000000001" hidden="1" customHeight="1">
      <c r="A24" s="222" t="s">
        <v>65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44"/>
      <c r="S24" s="225"/>
    </row>
    <row r="25" spans="1:20" ht="20.100000000000001" hidden="1" customHeight="1">
      <c r="A25" s="90" t="s">
        <v>25</v>
      </c>
      <c r="B25" s="183" t="s">
        <v>66</v>
      </c>
      <c r="C25" s="1">
        <v>52.5</v>
      </c>
      <c r="D25" s="1">
        <v>49.166666666666664</v>
      </c>
      <c r="E25" s="1">
        <v>50</v>
      </c>
      <c r="F25" s="1">
        <v>42.857142857142854</v>
      </c>
      <c r="G25" s="2">
        <v>60.94</v>
      </c>
      <c r="H25" s="1">
        <f t="shared" si="0"/>
        <v>48.63095238095238</v>
      </c>
      <c r="I25" s="1">
        <f t="shared" ref="I25:I52" si="3">H25-G25</f>
        <v>-12.309047619047618</v>
      </c>
      <c r="J25" s="13">
        <f t="shared" ref="J25:J52" si="4">(I25*100)/G25</f>
        <v>-20.198634097551068</v>
      </c>
      <c r="K25" s="43"/>
      <c r="S25" s="225"/>
    </row>
    <row r="26" spans="1:20" ht="20.100000000000001" hidden="1" customHeight="1">
      <c r="A26" s="90" t="s">
        <v>26</v>
      </c>
      <c r="B26" s="183"/>
      <c r="C26" s="1">
        <v>56.666666666666664</v>
      </c>
      <c r="D26" s="1">
        <v>56.666666666666664</v>
      </c>
      <c r="E26" s="1">
        <v>52.857142857142854</v>
      </c>
      <c r="F26" s="1">
        <v>38.571428571428569</v>
      </c>
      <c r="G26" s="2">
        <v>56.77</v>
      </c>
      <c r="H26" s="1">
        <f t="shared" si="0"/>
        <v>51.19047619047619</v>
      </c>
      <c r="I26" s="1">
        <f t="shared" si="3"/>
        <v>-5.5795238095238133</v>
      </c>
      <c r="J26" s="13">
        <f t="shared" si="4"/>
        <v>-9.8282963000243306</v>
      </c>
      <c r="K26" s="43"/>
      <c r="S26" s="225"/>
    </row>
    <row r="27" spans="1:20" ht="20.100000000000001" hidden="1" customHeight="1">
      <c r="A27" s="90" t="s">
        <v>27</v>
      </c>
      <c r="B27" s="183"/>
      <c r="C27" s="1">
        <v>34.166666666666664</v>
      </c>
      <c r="D27" s="1">
        <v>40</v>
      </c>
      <c r="E27" s="1">
        <v>45.714285714285715</v>
      </c>
      <c r="F27" s="1">
        <v>38.571428571428569</v>
      </c>
      <c r="G27" s="2">
        <v>100</v>
      </c>
      <c r="H27" s="1">
        <f t="shared" si="0"/>
        <v>39.613095238095241</v>
      </c>
      <c r="I27" s="1">
        <f t="shared" si="3"/>
        <v>-60.386904761904759</v>
      </c>
      <c r="J27" s="13">
        <f t="shared" si="4"/>
        <v>-60.386904761904759</v>
      </c>
      <c r="K27" s="43"/>
      <c r="S27" s="225"/>
    </row>
    <row r="28" spans="1:20" ht="20.100000000000001" hidden="1" customHeight="1">
      <c r="A28" s="90" t="s">
        <v>28</v>
      </c>
      <c r="B28" s="183"/>
      <c r="C28" s="1">
        <v>50</v>
      </c>
      <c r="D28" s="1">
        <v>60</v>
      </c>
      <c r="E28" s="1">
        <v>62.857142857142854</v>
      </c>
      <c r="F28" s="1">
        <v>50</v>
      </c>
      <c r="G28" s="2">
        <v>63.75</v>
      </c>
      <c r="H28" s="1">
        <f t="shared" si="0"/>
        <v>55.714285714285715</v>
      </c>
      <c r="I28" s="1">
        <f t="shared" si="3"/>
        <v>-8.0357142857142847</v>
      </c>
      <c r="J28" s="13">
        <f t="shared" si="4"/>
        <v>-12.605042016806721</v>
      </c>
      <c r="K28" s="43"/>
      <c r="S28" s="225"/>
    </row>
    <row r="29" spans="1:20" ht="20.100000000000001" hidden="1" customHeight="1">
      <c r="A29" s="90" t="s">
        <v>29</v>
      </c>
      <c r="B29" s="183"/>
      <c r="C29" s="1">
        <v>56.666666666666664</v>
      </c>
      <c r="D29" s="1">
        <v>45</v>
      </c>
      <c r="E29" s="1">
        <v>57.857142857142854</v>
      </c>
      <c r="F29" s="1">
        <v>45.714285714285715</v>
      </c>
      <c r="G29" s="2">
        <v>80.209999999999994</v>
      </c>
      <c r="H29" s="1">
        <f t="shared" si="0"/>
        <v>51.30952380952381</v>
      </c>
      <c r="I29" s="1">
        <f t="shared" si="3"/>
        <v>-28.900476190476184</v>
      </c>
      <c r="J29" s="13">
        <f t="shared" si="4"/>
        <v>-36.031013826799885</v>
      </c>
      <c r="K29" s="43"/>
      <c r="S29" s="225" t="s">
        <v>79</v>
      </c>
    </row>
    <row r="30" spans="1:20" ht="20.100000000000001" hidden="1" customHeight="1">
      <c r="A30" s="90" t="s">
        <v>30</v>
      </c>
      <c r="B30" s="183"/>
      <c r="C30" s="1">
        <v>66.666666666666671</v>
      </c>
      <c r="D30" s="1">
        <v>58.333333333333336</v>
      </c>
      <c r="E30" s="1">
        <v>72.857142857142861</v>
      </c>
      <c r="F30" s="1">
        <v>57.857142857142854</v>
      </c>
      <c r="G30" s="2">
        <v>56.88</v>
      </c>
      <c r="H30" s="1">
        <f t="shared" si="0"/>
        <v>63.928571428571431</v>
      </c>
      <c r="I30" s="1">
        <f t="shared" si="3"/>
        <v>7.048571428571428</v>
      </c>
      <c r="J30" s="13">
        <f t="shared" si="4"/>
        <v>12.392003214788023</v>
      </c>
      <c r="K30" s="43"/>
      <c r="S30" s="225"/>
    </row>
    <row r="31" spans="1:20" ht="20.100000000000001" hidden="1" customHeight="1">
      <c r="A31" s="90" t="s">
        <v>31</v>
      </c>
      <c r="B31" s="183"/>
      <c r="C31" s="1">
        <v>76.666666666666671</v>
      </c>
      <c r="D31" s="1">
        <v>87.5</v>
      </c>
      <c r="E31" s="1">
        <v>127.14285714285714</v>
      </c>
      <c r="F31" s="1">
        <v>106.42857142857143</v>
      </c>
      <c r="G31" s="2">
        <v>91.56</v>
      </c>
      <c r="H31" s="1">
        <f t="shared" si="0"/>
        <v>99.434523809523824</v>
      </c>
      <c r="I31" s="1">
        <f t="shared" si="3"/>
        <v>7.8745238095238221</v>
      </c>
      <c r="J31" s="13">
        <f t="shared" si="4"/>
        <v>8.6003973454825484</v>
      </c>
      <c r="K31" s="43"/>
      <c r="S31" s="225"/>
    </row>
    <row r="32" spans="1:20" ht="20.100000000000001" hidden="1" customHeight="1">
      <c r="A32" s="90" t="s">
        <v>32</v>
      </c>
      <c r="B32" s="183"/>
      <c r="C32" s="1">
        <v>75</v>
      </c>
      <c r="D32" s="1">
        <v>78.333333333333329</v>
      </c>
      <c r="E32" s="1">
        <v>130.71428571428572</v>
      </c>
      <c r="F32" s="1">
        <v>108.57142857142857</v>
      </c>
      <c r="G32" s="2">
        <v>65.63</v>
      </c>
      <c r="H32" s="1">
        <f t="shared" si="0"/>
        <v>98.154761904761898</v>
      </c>
      <c r="I32" s="1">
        <f t="shared" si="3"/>
        <v>32.524761904761903</v>
      </c>
      <c r="J32" s="13">
        <f t="shared" si="4"/>
        <v>49.557766120313737</v>
      </c>
      <c r="K32" s="43"/>
      <c r="S32" s="225"/>
    </row>
    <row r="33" spans="1:19" ht="20.100000000000001" hidden="1" customHeight="1">
      <c r="A33" s="90" t="s">
        <v>33</v>
      </c>
      <c r="B33" s="183"/>
      <c r="C33" s="1">
        <v>60</v>
      </c>
      <c r="D33" s="1">
        <v>60</v>
      </c>
      <c r="E33" s="1">
        <v>66.428571428571431</v>
      </c>
      <c r="F33" s="1">
        <v>50.714285714285715</v>
      </c>
      <c r="G33" s="2">
        <v>58.75</v>
      </c>
      <c r="H33" s="1">
        <f t="shared" si="0"/>
        <v>59.285714285714292</v>
      </c>
      <c r="I33" s="1">
        <f t="shared" si="3"/>
        <v>0.5357142857142918</v>
      </c>
      <c r="J33" s="13">
        <f t="shared" si="4"/>
        <v>0.91185410334347539</v>
      </c>
      <c r="K33" s="43"/>
      <c r="S33" s="225"/>
    </row>
    <row r="34" spans="1:19" ht="20.100000000000001" hidden="1" customHeight="1">
      <c r="A34" s="90" t="s">
        <v>34</v>
      </c>
      <c r="B34" s="183"/>
      <c r="C34" s="1">
        <v>320</v>
      </c>
      <c r="D34" s="1">
        <v>300</v>
      </c>
      <c r="E34" s="1">
        <v>227.85714285714286</v>
      </c>
      <c r="F34" s="10" t="s">
        <v>77</v>
      </c>
      <c r="G34" s="2">
        <v>310</v>
      </c>
      <c r="H34" s="1">
        <f>(C34+D34+E34)/3</f>
        <v>282.61904761904765</v>
      </c>
      <c r="I34" s="1">
        <f t="shared" si="3"/>
        <v>-27.380952380952351</v>
      </c>
      <c r="J34" s="13">
        <f t="shared" si="4"/>
        <v>-8.8325652841781768</v>
      </c>
      <c r="K34" s="43"/>
      <c r="S34" s="225"/>
    </row>
    <row r="35" spans="1:19" ht="20.100000000000001" hidden="1" customHeight="1">
      <c r="A35" s="90" t="s">
        <v>35</v>
      </c>
      <c r="B35" s="183"/>
      <c r="C35" s="1">
        <v>106.66666666666667</v>
      </c>
      <c r="D35" s="1">
        <v>140</v>
      </c>
      <c r="E35" s="1">
        <v>170.71428571428572</v>
      </c>
      <c r="F35" s="1">
        <v>196.42857142857142</v>
      </c>
      <c r="G35" s="2">
        <v>144.69</v>
      </c>
      <c r="H35" s="1">
        <f t="shared" si="0"/>
        <v>153.45238095238096</v>
      </c>
      <c r="I35" s="1">
        <f t="shared" si="3"/>
        <v>8.7623809523809655</v>
      </c>
      <c r="J35" s="13">
        <f t="shared" si="4"/>
        <v>6.0559685896613216</v>
      </c>
      <c r="K35" s="43"/>
      <c r="S35" s="225"/>
    </row>
    <row r="36" spans="1:19" ht="20.100000000000001" hidden="1" customHeight="1">
      <c r="A36" s="90" t="s">
        <v>36</v>
      </c>
      <c r="B36" s="183"/>
      <c r="C36" s="1">
        <v>140</v>
      </c>
      <c r="D36" s="1">
        <v>100</v>
      </c>
      <c r="E36" s="1">
        <v>110</v>
      </c>
      <c r="F36" s="1">
        <v>81.428571428571431</v>
      </c>
      <c r="G36" s="2"/>
      <c r="H36" s="1">
        <f t="shared" si="0"/>
        <v>107.85714285714286</v>
      </c>
      <c r="I36" s="1">
        <f t="shared" si="3"/>
        <v>107.85714285714286</v>
      </c>
      <c r="J36" s="13" t="s">
        <v>77</v>
      </c>
      <c r="K36" s="43"/>
      <c r="S36" s="225"/>
    </row>
    <row r="37" spans="1:19" ht="20.100000000000001" hidden="1" customHeight="1">
      <c r="A37" s="90" t="s">
        <v>37</v>
      </c>
      <c r="B37" s="183"/>
      <c r="C37" s="1">
        <v>70</v>
      </c>
      <c r="D37" s="1">
        <v>59.166666666666664</v>
      </c>
      <c r="E37" s="1">
        <v>55.714285714285715</v>
      </c>
      <c r="F37" s="10" t="s">
        <v>77</v>
      </c>
      <c r="G37" s="2">
        <v>89.38</v>
      </c>
      <c r="H37" s="1">
        <f>(C37+D37+E37)/3</f>
        <v>61.626984126984127</v>
      </c>
      <c r="I37" s="1">
        <f t="shared" si="3"/>
        <v>-27.753015873015869</v>
      </c>
      <c r="J37" s="13">
        <f t="shared" si="4"/>
        <v>-31.050588356473341</v>
      </c>
      <c r="K37" s="43"/>
      <c r="S37" s="225"/>
    </row>
    <row r="38" spans="1:19" ht="20.100000000000001" hidden="1" customHeight="1">
      <c r="A38" s="90" t="s">
        <v>38</v>
      </c>
      <c r="B38" s="183"/>
      <c r="C38" s="1">
        <v>138.33333333333334</v>
      </c>
      <c r="D38" s="1">
        <v>0</v>
      </c>
      <c r="E38" s="1">
        <v>262.85714285714283</v>
      </c>
      <c r="F38" s="10" t="s">
        <v>77</v>
      </c>
      <c r="G38" s="2">
        <v>133.13</v>
      </c>
      <c r="H38" s="1">
        <f>(C38+D38+E38)/3</f>
        <v>133.73015873015871</v>
      </c>
      <c r="I38" s="1">
        <f t="shared" si="3"/>
        <v>0.6001587301587108</v>
      </c>
      <c r="J38" s="13">
        <f t="shared" si="4"/>
        <v>0.4508065275735828</v>
      </c>
      <c r="K38" s="43"/>
      <c r="S38" s="225"/>
    </row>
    <row r="39" spans="1:19" ht="30" hidden="1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  <c r="J39" s="194"/>
      <c r="K39" s="33"/>
      <c r="S39" s="225" t="s">
        <v>79</v>
      </c>
    </row>
    <row r="40" spans="1:19" ht="20.100000000000001" hidden="1" customHeight="1">
      <c r="A40" s="91" t="s">
        <v>39</v>
      </c>
      <c r="B40" s="184" t="s">
        <v>66</v>
      </c>
      <c r="C40" s="14">
        <v>566.66666666666663</v>
      </c>
      <c r="D40" s="1">
        <v>600</v>
      </c>
      <c r="E40" s="1">
        <v>604.28571428571433</v>
      </c>
      <c r="F40" s="1">
        <v>514.28571428571433</v>
      </c>
      <c r="G40" s="2">
        <v>500</v>
      </c>
      <c r="H40" s="1">
        <f t="shared" si="0"/>
        <v>571.30952380952374</v>
      </c>
      <c r="I40" s="1">
        <f t="shared" si="3"/>
        <v>71.309523809523739</v>
      </c>
      <c r="J40" s="13">
        <f t="shared" si="4"/>
        <v>14.261904761904749</v>
      </c>
      <c r="K40" s="43"/>
      <c r="S40" s="225"/>
    </row>
    <row r="41" spans="1:19" ht="20.100000000000001" hidden="1" customHeight="1">
      <c r="A41" s="91" t="s">
        <v>40</v>
      </c>
      <c r="B41" s="185"/>
      <c r="C41" s="14">
        <v>230</v>
      </c>
      <c r="D41" s="1">
        <v>250</v>
      </c>
      <c r="E41" s="1">
        <v>245</v>
      </c>
      <c r="F41" s="1">
        <v>0</v>
      </c>
      <c r="G41" s="2">
        <v>218.75</v>
      </c>
      <c r="H41" s="1">
        <f t="shared" si="0"/>
        <v>181.25</v>
      </c>
      <c r="I41" s="1">
        <f t="shared" si="3"/>
        <v>-37.5</v>
      </c>
      <c r="J41" s="13">
        <f t="shared" si="4"/>
        <v>-17.142857142857142</v>
      </c>
      <c r="K41" s="43"/>
      <c r="S41" s="225"/>
    </row>
    <row r="42" spans="1:19" ht="20.100000000000001" hidden="1" customHeight="1">
      <c r="A42" s="91" t="s">
        <v>41</v>
      </c>
      <c r="B42" s="185"/>
      <c r="C42" s="14">
        <v>176.66666666666666</v>
      </c>
      <c r="D42" s="1">
        <v>178.33333333333334</v>
      </c>
      <c r="E42" s="1">
        <v>164.28571428571428</v>
      </c>
      <c r="F42" s="1">
        <v>192.85714285714286</v>
      </c>
      <c r="G42" s="2">
        <v>180</v>
      </c>
      <c r="H42" s="1">
        <f t="shared" si="0"/>
        <v>178.03571428571428</v>
      </c>
      <c r="I42" s="1">
        <f t="shared" si="3"/>
        <v>-1.9642857142857224</v>
      </c>
      <c r="J42" s="13">
        <f t="shared" si="4"/>
        <v>-1.0912698412698458</v>
      </c>
      <c r="K42" s="43"/>
      <c r="S42" s="225"/>
    </row>
    <row r="43" spans="1:19" ht="20.100000000000001" hidden="1" customHeight="1">
      <c r="A43" s="91" t="s">
        <v>42</v>
      </c>
      <c r="B43" s="185"/>
      <c r="C43" s="14">
        <v>173.33333333333334</v>
      </c>
      <c r="D43" s="1">
        <v>180</v>
      </c>
      <c r="E43" s="1">
        <v>147.85714285714286</v>
      </c>
      <c r="F43" s="10" t="s">
        <v>77</v>
      </c>
      <c r="G43" s="2">
        <v>174.38</v>
      </c>
      <c r="H43" s="1">
        <f>(C43+D43+E43)/3</f>
        <v>167.06349206349208</v>
      </c>
      <c r="I43" s="1">
        <f t="shared" si="3"/>
        <v>-7.316507936507918</v>
      </c>
      <c r="J43" s="13">
        <f t="shared" si="4"/>
        <v>-4.195726537738226</v>
      </c>
      <c r="K43" s="43"/>
      <c r="S43" s="225"/>
    </row>
    <row r="44" spans="1:19" ht="20.100000000000001" hidden="1" customHeight="1">
      <c r="A44" s="91" t="s">
        <v>43</v>
      </c>
      <c r="B44" s="185"/>
      <c r="C44" s="14">
        <v>130</v>
      </c>
      <c r="D44" s="1">
        <v>125</v>
      </c>
      <c r="E44" s="1">
        <v>102.85714285714286</v>
      </c>
      <c r="F44" s="10" t="s">
        <v>77</v>
      </c>
      <c r="G44" s="10" t="s">
        <v>77</v>
      </c>
      <c r="H44" s="1">
        <f>(C44+D44+E44)/3</f>
        <v>119.28571428571429</v>
      </c>
      <c r="I44" s="10" t="s">
        <v>77</v>
      </c>
      <c r="J44" s="10" t="s">
        <v>77</v>
      </c>
      <c r="K44" s="45"/>
      <c r="S44" s="225"/>
    </row>
    <row r="45" spans="1:19" ht="20.100000000000001" hidden="1" customHeight="1">
      <c r="A45" s="91" t="s">
        <v>44</v>
      </c>
      <c r="B45" s="185"/>
      <c r="C45" s="14">
        <v>53.333333333333336</v>
      </c>
      <c r="D45" s="1">
        <v>40</v>
      </c>
      <c r="E45" s="1">
        <v>38.571428571428569</v>
      </c>
      <c r="F45" s="1">
        <v>29.285714285714285</v>
      </c>
      <c r="G45" s="10" t="s">
        <v>77</v>
      </c>
      <c r="H45" s="1">
        <f t="shared" si="0"/>
        <v>40.297619047619051</v>
      </c>
      <c r="I45" s="10" t="s">
        <v>77</v>
      </c>
      <c r="J45" s="10" t="s">
        <v>77</v>
      </c>
      <c r="K45" s="45"/>
      <c r="S45" s="225"/>
    </row>
    <row r="46" spans="1:19" ht="20.100000000000001" hidden="1" customHeight="1">
      <c r="A46" s="91" t="s">
        <v>45</v>
      </c>
      <c r="B46" s="185"/>
      <c r="C46" s="14">
        <v>100</v>
      </c>
      <c r="D46" s="1">
        <v>80</v>
      </c>
      <c r="E46" s="1">
        <v>88.571428571428569</v>
      </c>
      <c r="F46" s="1">
        <v>76.428571428571431</v>
      </c>
      <c r="G46" s="10" t="s">
        <v>77</v>
      </c>
      <c r="H46" s="1">
        <f t="shared" si="0"/>
        <v>86.25</v>
      </c>
      <c r="I46" s="10" t="s">
        <v>77</v>
      </c>
      <c r="J46" s="10" t="s">
        <v>77</v>
      </c>
      <c r="K46" s="45"/>
      <c r="S46" s="225"/>
    </row>
    <row r="47" spans="1:19" ht="20.100000000000001" hidden="1" customHeight="1">
      <c r="A47" s="91" t="s">
        <v>46</v>
      </c>
      <c r="B47" s="185"/>
      <c r="C47" s="14">
        <v>73.333333333333329</v>
      </c>
      <c r="D47" s="1">
        <v>60</v>
      </c>
      <c r="E47" s="1">
        <v>77.142857142857139</v>
      </c>
      <c r="F47" s="1">
        <v>65.714285714285708</v>
      </c>
      <c r="G47" s="10" t="s">
        <v>77</v>
      </c>
      <c r="H47" s="1">
        <f t="shared" si="0"/>
        <v>69.047619047619037</v>
      </c>
      <c r="I47" s="10" t="s">
        <v>77</v>
      </c>
      <c r="J47" s="10" t="s">
        <v>77</v>
      </c>
      <c r="K47" s="45"/>
      <c r="S47" s="225"/>
    </row>
    <row r="48" spans="1:19" ht="20.100000000000001" hidden="1" customHeight="1">
      <c r="A48" s="91" t="s">
        <v>47</v>
      </c>
      <c r="B48" s="185"/>
      <c r="C48" s="14">
        <v>143.33333333333334</v>
      </c>
      <c r="D48" s="1">
        <v>120</v>
      </c>
      <c r="E48" s="1">
        <v>105.71428571428571</v>
      </c>
      <c r="F48" s="1">
        <v>81.428571428571431</v>
      </c>
      <c r="G48" s="10" t="s">
        <v>77</v>
      </c>
      <c r="H48" s="1">
        <f t="shared" si="0"/>
        <v>112.61904761904763</v>
      </c>
      <c r="I48" s="10" t="s">
        <v>77</v>
      </c>
      <c r="J48" s="10" t="s">
        <v>77</v>
      </c>
      <c r="K48" s="45"/>
      <c r="S48" s="225"/>
    </row>
    <row r="49" spans="1:19" ht="20.100000000000001" hidden="1" customHeight="1">
      <c r="A49" s="91" t="s">
        <v>48</v>
      </c>
      <c r="B49" s="185"/>
      <c r="C49" s="14">
        <v>500</v>
      </c>
      <c r="D49" s="1">
        <v>500</v>
      </c>
      <c r="E49" s="1">
        <v>450</v>
      </c>
      <c r="F49" s="1" t="s">
        <v>77</v>
      </c>
      <c r="G49" s="10" t="s">
        <v>77</v>
      </c>
      <c r="H49" s="1">
        <f>(C49+D49+E49)/3</f>
        <v>483.33333333333331</v>
      </c>
      <c r="I49" s="10" t="s">
        <v>77</v>
      </c>
      <c r="J49" s="10" t="s">
        <v>77</v>
      </c>
      <c r="K49" s="45"/>
      <c r="S49" s="225" t="s">
        <v>79</v>
      </c>
    </row>
    <row r="50" spans="1:19" ht="20.100000000000001" hidden="1" customHeight="1">
      <c r="A50" s="91" t="s">
        <v>49</v>
      </c>
      <c r="B50" s="185"/>
      <c r="C50" s="10" t="s">
        <v>77</v>
      </c>
      <c r="D50" s="10" t="s">
        <v>77</v>
      </c>
      <c r="E50" s="10" t="s">
        <v>77</v>
      </c>
      <c r="F50" s="1">
        <v>90</v>
      </c>
      <c r="G50" s="10" t="s">
        <v>77</v>
      </c>
      <c r="H50" s="1">
        <v>90</v>
      </c>
      <c r="I50" s="10" t="s">
        <v>77</v>
      </c>
      <c r="J50" s="10" t="s">
        <v>77</v>
      </c>
      <c r="K50" s="45"/>
      <c r="S50" s="225"/>
    </row>
    <row r="51" spans="1:19" ht="20.100000000000001" hidden="1" customHeight="1">
      <c r="A51" s="91" t="s">
        <v>50</v>
      </c>
      <c r="B51" s="185"/>
      <c r="C51" s="10" t="s">
        <v>77</v>
      </c>
      <c r="D51" s="10" t="s">
        <v>77</v>
      </c>
      <c r="E51" s="10" t="s">
        <v>77</v>
      </c>
      <c r="F51" s="1">
        <v>257.14285714285717</v>
      </c>
      <c r="G51" s="10" t="s">
        <v>77</v>
      </c>
      <c r="H51" s="1">
        <v>257.14285714285717</v>
      </c>
      <c r="I51" s="10" t="s">
        <v>77</v>
      </c>
      <c r="J51" s="10" t="s">
        <v>77</v>
      </c>
      <c r="K51" s="45"/>
      <c r="S51" s="225"/>
    </row>
    <row r="52" spans="1:19" ht="20.100000000000001" hidden="1" customHeight="1">
      <c r="A52" s="91" t="s">
        <v>51</v>
      </c>
      <c r="B52" s="186"/>
      <c r="C52" s="10" t="s">
        <v>77</v>
      </c>
      <c r="D52" s="10" t="s">
        <v>77</v>
      </c>
      <c r="E52" s="10" t="s">
        <v>77</v>
      </c>
      <c r="F52" s="1">
        <v>210</v>
      </c>
      <c r="G52" s="2">
        <v>138.44</v>
      </c>
      <c r="H52" s="1">
        <v>210</v>
      </c>
      <c r="I52" s="1">
        <f t="shared" si="3"/>
        <v>71.56</v>
      </c>
      <c r="J52" s="13">
        <f t="shared" si="4"/>
        <v>51.690262929789078</v>
      </c>
      <c r="K52" s="43"/>
      <c r="S52" s="225"/>
    </row>
    <row r="53" spans="1:19" ht="20.100000000000001" hidden="1" customHeight="1">
      <c r="A53" s="231" t="s">
        <v>81</v>
      </c>
      <c r="B53" s="231"/>
      <c r="C53" s="231"/>
      <c r="D53" s="231"/>
      <c r="E53" s="231"/>
      <c r="F53" s="231"/>
      <c r="G53" s="231"/>
      <c r="H53" s="231"/>
      <c r="I53" s="231"/>
      <c r="J53" s="232"/>
      <c r="K53" s="33"/>
      <c r="S53" s="225"/>
    </row>
    <row r="54" spans="1:19" ht="20.100000000000001" hidden="1" customHeight="1">
      <c r="A54" s="91" t="s">
        <v>52</v>
      </c>
      <c r="B54" s="183" t="s">
        <v>66</v>
      </c>
      <c r="C54" s="1">
        <v>1300</v>
      </c>
      <c r="D54" s="1">
        <v>1300</v>
      </c>
      <c r="E54" s="1">
        <v>1257.1428571428571</v>
      </c>
      <c r="F54" s="1">
        <v>1028.5714285714287</v>
      </c>
      <c r="G54" s="5">
        <v>1300</v>
      </c>
      <c r="H54" s="1">
        <f t="shared" si="0"/>
        <v>1221.4285714285713</v>
      </c>
      <c r="I54" s="1">
        <f t="shared" ref="I54:I62" si="5">H54-G54</f>
        <v>-78.571428571428669</v>
      </c>
      <c r="J54" s="13">
        <f t="shared" ref="J54:J62" si="6">(I54*100)/G54</f>
        <v>-6.0439560439560518</v>
      </c>
      <c r="K54" s="43"/>
      <c r="S54" s="225"/>
    </row>
    <row r="55" spans="1:19" ht="20.100000000000001" hidden="1" customHeight="1">
      <c r="A55" s="91" t="s">
        <v>53</v>
      </c>
      <c r="B55" s="183"/>
      <c r="C55" s="1">
        <v>1200</v>
      </c>
      <c r="D55" s="1">
        <v>1200</v>
      </c>
      <c r="E55" s="1">
        <v>1044.2857142857142</v>
      </c>
      <c r="F55" s="1">
        <v>668.57142857142856</v>
      </c>
      <c r="G55" s="5">
        <v>1200</v>
      </c>
      <c r="H55" s="1">
        <f t="shared" si="0"/>
        <v>1028.2142857142858</v>
      </c>
      <c r="I55" s="1">
        <f t="shared" si="5"/>
        <v>-171.78571428571422</v>
      </c>
      <c r="J55" s="13">
        <f t="shared" si="6"/>
        <v>-14.315476190476183</v>
      </c>
      <c r="K55" s="43"/>
      <c r="S55" s="225"/>
    </row>
    <row r="56" spans="1:19" ht="28.5" hidden="1" customHeight="1">
      <c r="A56" s="23" t="s">
        <v>54</v>
      </c>
      <c r="B56" s="183"/>
      <c r="C56" s="1">
        <v>600</v>
      </c>
      <c r="D56" s="1">
        <v>600</v>
      </c>
      <c r="E56" s="1">
        <v>600</v>
      </c>
      <c r="F56" s="1">
        <v>514.28571428571433</v>
      </c>
      <c r="G56" s="5">
        <v>600</v>
      </c>
      <c r="H56" s="1">
        <f t="shared" si="0"/>
        <v>578.57142857142856</v>
      </c>
      <c r="I56" s="1">
        <f t="shared" si="5"/>
        <v>-21.428571428571445</v>
      </c>
      <c r="J56" s="13">
        <f t="shared" si="6"/>
        <v>-3.5714285714285743</v>
      </c>
      <c r="K56" s="43"/>
      <c r="S56" s="225"/>
    </row>
    <row r="57" spans="1:19" ht="20.100000000000001" hidden="1" customHeight="1">
      <c r="A57" s="91" t="s">
        <v>55</v>
      </c>
      <c r="B57" s="183"/>
      <c r="C57" s="1">
        <v>300</v>
      </c>
      <c r="D57" s="1">
        <v>306.66666666666669</v>
      </c>
      <c r="E57" s="1">
        <v>311.42857142857144</v>
      </c>
      <c r="F57" s="1">
        <v>257.14285714285717</v>
      </c>
      <c r="G57" s="5">
        <v>268.44</v>
      </c>
      <c r="H57" s="1">
        <f t="shared" si="0"/>
        <v>293.80952380952385</v>
      </c>
      <c r="I57" s="1">
        <f t="shared" si="5"/>
        <v>25.369523809523855</v>
      </c>
      <c r="J57" s="13">
        <f t="shared" si="6"/>
        <v>9.4507241132185413</v>
      </c>
      <c r="K57" s="43"/>
      <c r="S57" s="225"/>
    </row>
    <row r="58" spans="1:19" ht="42.75" hidden="1" customHeight="1">
      <c r="A58" s="91" t="s">
        <v>56</v>
      </c>
      <c r="B58" s="62" t="s">
        <v>82</v>
      </c>
      <c r="C58" s="1">
        <v>280</v>
      </c>
      <c r="D58" s="1">
        <v>280</v>
      </c>
      <c r="E58" s="1">
        <v>254.28571428571428</v>
      </c>
      <c r="F58" s="1">
        <v>203.57142857142858</v>
      </c>
      <c r="G58" s="5">
        <v>271.88</v>
      </c>
      <c r="H58" s="1">
        <f t="shared" si="0"/>
        <v>254.46428571428569</v>
      </c>
      <c r="I58" s="1">
        <f t="shared" si="5"/>
        <v>-17.415714285714301</v>
      </c>
      <c r="J58" s="13">
        <f t="shared" si="6"/>
        <v>-6.405662161878146</v>
      </c>
      <c r="K58" s="43"/>
      <c r="S58" s="60"/>
    </row>
    <row r="59" spans="1:19" ht="20.100000000000001" hidden="1" customHeight="1">
      <c r="A59" s="230" t="s">
        <v>70</v>
      </c>
      <c r="B59" s="230"/>
      <c r="C59" s="230"/>
      <c r="D59" s="230"/>
      <c r="E59" s="230"/>
      <c r="F59" s="230"/>
      <c r="G59" s="230"/>
      <c r="H59" s="230"/>
    </row>
    <row r="60" spans="1:19" ht="20.100000000000001" hidden="1" customHeight="1">
      <c r="A60" s="91" t="s">
        <v>71</v>
      </c>
      <c r="B60" s="12" t="s">
        <v>74</v>
      </c>
      <c r="C60" s="12">
        <v>650</v>
      </c>
      <c r="D60" s="12">
        <v>650</v>
      </c>
      <c r="E60" s="12">
        <v>620</v>
      </c>
      <c r="F60" s="12">
        <v>620</v>
      </c>
      <c r="G60" s="12">
        <v>650</v>
      </c>
      <c r="H60" s="1">
        <f t="shared" si="0"/>
        <v>635</v>
      </c>
      <c r="I60" s="1">
        <f t="shared" si="5"/>
        <v>-15</v>
      </c>
      <c r="J60" s="13">
        <f t="shared" si="6"/>
        <v>-2.3076923076923075</v>
      </c>
      <c r="K60" s="43"/>
    </row>
    <row r="61" spans="1:19" ht="20.100000000000001" hidden="1" customHeight="1">
      <c r="A61" s="91" t="s">
        <v>72</v>
      </c>
      <c r="B61" s="12" t="s">
        <v>75</v>
      </c>
      <c r="C61" s="12">
        <v>5800</v>
      </c>
      <c r="D61" s="12">
        <v>5800</v>
      </c>
      <c r="E61" s="12">
        <v>5800</v>
      </c>
      <c r="F61" s="12">
        <v>5800</v>
      </c>
      <c r="G61" s="12">
        <v>5800</v>
      </c>
      <c r="H61" s="1">
        <f t="shared" si="0"/>
        <v>5800</v>
      </c>
      <c r="I61" s="1">
        <f t="shared" si="5"/>
        <v>0</v>
      </c>
      <c r="J61" s="13">
        <f t="shared" si="6"/>
        <v>0</v>
      </c>
      <c r="K61" s="43"/>
    </row>
    <row r="62" spans="1:19" ht="20.100000000000001" hidden="1" customHeight="1">
      <c r="A62" s="91" t="s">
        <v>73</v>
      </c>
      <c r="B62" s="12" t="s">
        <v>76</v>
      </c>
      <c r="C62" s="12">
        <v>540</v>
      </c>
      <c r="D62" s="12">
        <v>540</v>
      </c>
      <c r="E62" s="12">
        <v>540</v>
      </c>
      <c r="F62" s="12">
        <v>540</v>
      </c>
      <c r="G62" s="12">
        <v>540</v>
      </c>
      <c r="H62" s="1">
        <f t="shared" si="0"/>
        <v>540</v>
      </c>
      <c r="I62" s="1">
        <f t="shared" si="5"/>
        <v>0</v>
      </c>
      <c r="J62" s="13">
        <f t="shared" si="6"/>
        <v>0</v>
      </c>
      <c r="K62" s="43"/>
    </row>
    <row r="63" spans="1:19" hidden="1"/>
    <row r="64" spans="1:19" hidden="1"/>
    <row r="65" spans="1:12" ht="18.75" hidden="1">
      <c r="B65" s="226" t="s">
        <v>83</v>
      </c>
      <c r="C65" s="226"/>
      <c r="D65" s="226"/>
      <c r="E65" s="226"/>
      <c r="F65" s="226"/>
      <c r="G65" s="226"/>
      <c r="H65" s="226"/>
    </row>
    <row r="66" spans="1:12" ht="18.75" hidden="1">
      <c r="B66" s="24"/>
      <c r="C66" s="24"/>
      <c r="D66" s="24"/>
      <c r="E66" s="7"/>
      <c r="F66" s="4" t="s">
        <v>0</v>
      </c>
      <c r="G66" s="4"/>
      <c r="H66" s="4"/>
      <c r="I66" s="4"/>
      <c r="J66" s="4"/>
      <c r="K66" s="51"/>
      <c r="L66" s="52"/>
    </row>
    <row r="67" spans="1:12" hidden="1">
      <c r="A67" s="211" t="s">
        <v>1</v>
      </c>
      <c r="B67" s="211" t="s">
        <v>57</v>
      </c>
      <c r="C67" s="227" t="s">
        <v>58</v>
      </c>
      <c r="D67" s="227"/>
      <c r="E67" s="227"/>
      <c r="F67" s="227"/>
      <c r="G67" s="227" t="s">
        <v>59</v>
      </c>
      <c r="H67" s="227"/>
      <c r="I67" s="227" t="s">
        <v>60</v>
      </c>
      <c r="J67" s="227"/>
      <c r="K67" s="53"/>
      <c r="L67" s="52"/>
    </row>
    <row r="68" spans="1:12" ht="30" hidden="1">
      <c r="A68" s="195"/>
      <c r="B68" s="195"/>
      <c r="C68" s="11" t="s">
        <v>2</v>
      </c>
      <c r="D68" s="11" t="s">
        <v>3</v>
      </c>
      <c r="E68" s="11" t="s">
        <v>4</v>
      </c>
      <c r="F68" s="11" t="s">
        <v>5</v>
      </c>
      <c r="G68" s="228" t="s">
        <v>6</v>
      </c>
      <c r="H68" s="229" t="s">
        <v>64</v>
      </c>
      <c r="I68" s="233" t="s">
        <v>61</v>
      </c>
      <c r="J68" s="233" t="s">
        <v>62</v>
      </c>
      <c r="K68" s="54"/>
      <c r="L68" s="52"/>
    </row>
    <row r="69" spans="1:12" hidden="1">
      <c r="A69" s="196"/>
      <c r="B69" s="196"/>
      <c r="C69" s="3" t="s">
        <v>7</v>
      </c>
      <c r="D69" s="3" t="s">
        <v>7</v>
      </c>
      <c r="E69" s="3" t="s">
        <v>7</v>
      </c>
      <c r="F69" s="3" t="s">
        <v>7</v>
      </c>
      <c r="G69" s="228"/>
      <c r="H69" s="229"/>
      <c r="I69" s="233"/>
      <c r="J69" s="233"/>
      <c r="K69" s="54"/>
      <c r="L69" s="52"/>
    </row>
    <row r="70" spans="1:12" hidden="1">
      <c r="A70" s="201" t="s">
        <v>63</v>
      </c>
      <c r="B70" s="202"/>
      <c r="C70" s="202"/>
      <c r="D70" s="202"/>
      <c r="E70" s="202"/>
      <c r="F70" s="202"/>
      <c r="G70" s="202"/>
      <c r="H70" s="202"/>
      <c r="I70" s="202"/>
      <c r="J70" s="202"/>
      <c r="K70" s="55"/>
      <c r="L70" s="52"/>
    </row>
    <row r="71" spans="1:12" hidden="1">
      <c r="A71" s="39" t="str">
        <f>Feuil2!A105</f>
        <v>سـميـــد عــادي</v>
      </c>
      <c r="B71" s="184" t="s">
        <v>66</v>
      </c>
      <c r="C71" s="1">
        <v>900</v>
      </c>
      <c r="D71" s="1">
        <v>900</v>
      </c>
      <c r="E71" s="1">
        <v>900</v>
      </c>
      <c r="F71" s="1">
        <v>900</v>
      </c>
      <c r="G71" s="25">
        <v>900</v>
      </c>
      <c r="H71" s="1">
        <f>(C71+D71+E71+F71)/4</f>
        <v>900</v>
      </c>
      <c r="I71" s="1">
        <f>H71-G71</f>
        <v>0</v>
      </c>
      <c r="J71" s="13">
        <f>(I71*100)/G71</f>
        <v>0</v>
      </c>
      <c r="K71" s="43"/>
    </row>
    <row r="72" spans="1:12" ht="15" hidden="1" customHeight="1">
      <c r="A72" s="39" t="str">
        <f>Feuil2!A106</f>
        <v>سميد رفيـــع</v>
      </c>
      <c r="B72" s="185"/>
      <c r="C72" s="21">
        <v>1000</v>
      </c>
      <c r="D72" s="21">
        <v>1000</v>
      </c>
      <c r="E72" s="21">
        <v>1000</v>
      </c>
      <c r="F72" s="21">
        <v>1000</v>
      </c>
      <c r="G72" s="8">
        <v>1000</v>
      </c>
      <c r="H72" s="1">
        <f t="shared" ref="H72:H87" si="7">(C72+D72+E72+F72)/4</f>
        <v>1000</v>
      </c>
      <c r="I72" s="1">
        <f t="shared" ref="I72:I87" si="8">H72-G72</f>
        <v>0</v>
      </c>
      <c r="J72" s="13">
        <f t="shared" ref="J72:J87" si="9">(I72*100)/G72</f>
        <v>0</v>
      </c>
      <c r="K72" s="43"/>
    </row>
    <row r="73" spans="1:12" hidden="1">
      <c r="A73" s="39" t="str">
        <f>Feuil2!A107</f>
        <v>فــريــنــة</v>
      </c>
      <c r="B73" s="185"/>
      <c r="C73" s="1">
        <v>60</v>
      </c>
      <c r="D73" s="1">
        <v>60</v>
      </c>
      <c r="E73" s="1">
        <v>60</v>
      </c>
      <c r="F73" s="1">
        <v>60</v>
      </c>
      <c r="G73" s="25">
        <v>60</v>
      </c>
      <c r="H73" s="1">
        <f t="shared" si="7"/>
        <v>60</v>
      </c>
      <c r="I73" s="1">
        <f t="shared" si="8"/>
        <v>0</v>
      </c>
      <c r="J73" s="13">
        <f t="shared" si="9"/>
        <v>0</v>
      </c>
      <c r="K73" s="43"/>
    </row>
    <row r="74" spans="1:12" hidden="1">
      <c r="A74" s="39" t="str">
        <f>Feuil2!A108</f>
        <v xml:space="preserve">سكر أبيض </v>
      </c>
      <c r="B74" s="186"/>
      <c r="C74" s="1">
        <v>85</v>
      </c>
      <c r="D74" s="1">
        <v>85</v>
      </c>
      <c r="E74" s="1">
        <v>85</v>
      </c>
      <c r="F74" s="1">
        <v>85</v>
      </c>
      <c r="G74" s="25">
        <v>85</v>
      </c>
      <c r="H74" s="1">
        <f t="shared" si="7"/>
        <v>85</v>
      </c>
      <c r="I74" s="1">
        <f t="shared" si="8"/>
        <v>0</v>
      </c>
      <c r="J74" s="13">
        <f t="shared" si="9"/>
        <v>0</v>
      </c>
      <c r="K74" s="43"/>
    </row>
    <row r="75" spans="1:12" ht="30" hidden="1">
      <c r="A75" s="39" t="str">
        <f>Feuil2!A109</f>
        <v xml:space="preserve">فرينة الأطفال -بليدينا-
</v>
      </c>
      <c r="B75" s="205" t="s">
        <v>67</v>
      </c>
      <c r="C75" s="1">
        <v>200</v>
      </c>
      <c r="D75" s="1">
        <v>200</v>
      </c>
      <c r="E75" s="1">
        <v>200</v>
      </c>
      <c r="F75" s="1">
        <v>200</v>
      </c>
      <c r="G75" s="25">
        <v>200</v>
      </c>
      <c r="H75" s="1">
        <f t="shared" si="7"/>
        <v>200</v>
      </c>
      <c r="I75" s="1">
        <f t="shared" si="8"/>
        <v>0</v>
      </c>
      <c r="J75" s="13">
        <f t="shared" si="9"/>
        <v>0</v>
      </c>
      <c r="K75" s="43"/>
    </row>
    <row r="76" spans="1:12" ht="30" hidden="1">
      <c r="A76" s="39" t="str">
        <f>Feuil2!A110</f>
        <v>مسحوق حليب الاطفال-الصحة-</v>
      </c>
      <c r="B76" s="206"/>
      <c r="C76" s="1">
        <v>360</v>
      </c>
      <c r="D76" s="1">
        <v>360</v>
      </c>
      <c r="E76" s="1">
        <v>360</v>
      </c>
      <c r="F76" s="1">
        <v>360</v>
      </c>
      <c r="G76" s="25">
        <v>360</v>
      </c>
      <c r="H76" s="1">
        <f t="shared" si="7"/>
        <v>360</v>
      </c>
      <c r="I76" s="1">
        <f t="shared" si="8"/>
        <v>0</v>
      </c>
      <c r="J76" s="13">
        <f t="shared" si="9"/>
        <v>0</v>
      </c>
      <c r="K76" s="43"/>
    </row>
    <row r="77" spans="1:12" ht="30" hidden="1">
      <c r="A77" s="39" t="str">
        <f>Feuil2!A111</f>
        <v>مسحـوق حليــب للكبـار(gloria)</v>
      </c>
      <c r="B77" s="207"/>
      <c r="C77" s="1">
        <v>380</v>
      </c>
      <c r="D77" s="1">
        <v>380</v>
      </c>
      <c r="E77" s="1">
        <v>380</v>
      </c>
      <c r="F77" s="1">
        <v>380</v>
      </c>
      <c r="G77" s="25">
        <v>380</v>
      </c>
      <c r="H77" s="1">
        <f t="shared" si="7"/>
        <v>380</v>
      </c>
      <c r="I77" s="1">
        <f t="shared" si="8"/>
        <v>0</v>
      </c>
      <c r="J77" s="13">
        <f t="shared" si="9"/>
        <v>0</v>
      </c>
      <c r="K77" s="43"/>
    </row>
    <row r="78" spans="1:12" hidden="1">
      <c r="A78" s="39" t="str">
        <f>Feuil2!A112</f>
        <v>بـــــن</v>
      </c>
      <c r="B78" s="183" t="s">
        <v>66</v>
      </c>
      <c r="C78" s="1">
        <v>600</v>
      </c>
      <c r="D78" s="1">
        <v>600</v>
      </c>
      <c r="E78" s="1">
        <v>600</v>
      </c>
      <c r="F78" s="1">
        <v>600</v>
      </c>
      <c r="G78" s="25">
        <v>600</v>
      </c>
      <c r="H78" s="1">
        <f t="shared" si="7"/>
        <v>600</v>
      </c>
      <c r="I78" s="1">
        <f t="shared" si="8"/>
        <v>0</v>
      </c>
      <c r="J78" s="13">
        <f t="shared" si="9"/>
        <v>0</v>
      </c>
      <c r="K78" s="43"/>
    </row>
    <row r="79" spans="1:12" ht="30" hidden="1">
      <c r="A79" s="39" t="str">
        <f>Feuil2!A113</f>
        <v>شاي -الخيمة- علبة125غ</v>
      </c>
      <c r="B79" s="183"/>
      <c r="C79" s="1">
        <v>400</v>
      </c>
      <c r="D79" s="1">
        <v>400</v>
      </c>
      <c r="E79" s="1">
        <v>400</v>
      </c>
      <c r="F79" s="1">
        <v>400</v>
      </c>
      <c r="G79" s="25">
        <v>400</v>
      </c>
      <c r="H79" s="1">
        <f t="shared" si="7"/>
        <v>400</v>
      </c>
      <c r="I79" s="1">
        <f t="shared" si="8"/>
        <v>0</v>
      </c>
      <c r="J79" s="13">
        <f t="shared" si="9"/>
        <v>0</v>
      </c>
      <c r="K79" s="43"/>
    </row>
    <row r="80" spans="1:12" hidden="1">
      <c r="A80" s="39" t="str">
        <f>Feuil2!A114</f>
        <v xml:space="preserve">خميرة جافة </v>
      </c>
      <c r="B80" s="61" t="s">
        <v>67</v>
      </c>
      <c r="C80" s="1">
        <v>177</v>
      </c>
      <c r="D80" s="1">
        <v>177</v>
      </c>
      <c r="E80" s="1">
        <v>177</v>
      </c>
      <c r="F80" s="1">
        <v>177</v>
      </c>
      <c r="G80" s="25">
        <v>177</v>
      </c>
      <c r="H80" s="1">
        <f t="shared" si="7"/>
        <v>177</v>
      </c>
      <c r="I80" s="1">
        <f t="shared" si="8"/>
        <v>0</v>
      </c>
      <c r="J80" s="13">
        <f t="shared" si="9"/>
        <v>0</v>
      </c>
      <c r="K80" s="43"/>
    </row>
    <row r="81" spans="1:19" hidden="1">
      <c r="A81" s="39" t="str">
        <f>Feuil2!A115</f>
        <v>زيت غذائية</v>
      </c>
      <c r="B81" s="61" t="s">
        <v>68</v>
      </c>
      <c r="C81" s="1">
        <v>580</v>
      </c>
      <c r="D81" s="1">
        <v>580</v>
      </c>
      <c r="E81" s="1">
        <v>580</v>
      </c>
      <c r="F81" s="1">
        <v>580</v>
      </c>
      <c r="G81" s="25">
        <v>580</v>
      </c>
      <c r="H81" s="1">
        <f t="shared" si="7"/>
        <v>580</v>
      </c>
      <c r="I81" s="1">
        <f t="shared" si="8"/>
        <v>0</v>
      </c>
      <c r="J81" s="13">
        <f t="shared" si="9"/>
        <v>0</v>
      </c>
      <c r="K81" s="43"/>
    </row>
    <row r="82" spans="1:19" hidden="1">
      <c r="A82" s="39" t="str">
        <f>Feuil2!A116</f>
        <v>فاصولياء جافـة</v>
      </c>
      <c r="B82" s="184" t="s">
        <v>66</v>
      </c>
      <c r="C82" s="1">
        <v>160</v>
      </c>
      <c r="D82" s="1">
        <v>160</v>
      </c>
      <c r="E82" s="1">
        <v>160</v>
      </c>
      <c r="F82" s="1">
        <v>160</v>
      </c>
      <c r="G82" s="25">
        <v>160</v>
      </c>
      <c r="H82" s="1">
        <f t="shared" si="7"/>
        <v>160</v>
      </c>
      <c r="I82" s="1">
        <f t="shared" si="8"/>
        <v>0</v>
      </c>
      <c r="J82" s="13">
        <f t="shared" si="9"/>
        <v>0</v>
      </c>
      <c r="K82" s="43"/>
    </row>
    <row r="83" spans="1:19" hidden="1">
      <c r="A83" s="39" t="str">
        <f>Feuil2!A117</f>
        <v>عدس</v>
      </c>
      <c r="B83" s="185"/>
      <c r="C83" s="1">
        <v>150</v>
      </c>
      <c r="D83" s="1">
        <v>150</v>
      </c>
      <c r="E83" s="1">
        <v>150</v>
      </c>
      <c r="F83" s="1">
        <v>150</v>
      </c>
      <c r="G83" s="25">
        <v>150</v>
      </c>
      <c r="H83" s="1">
        <f t="shared" si="7"/>
        <v>150</v>
      </c>
      <c r="I83" s="1">
        <f t="shared" si="8"/>
        <v>0</v>
      </c>
      <c r="J83" s="13">
        <f t="shared" si="9"/>
        <v>0</v>
      </c>
      <c r="K83" s="43"/>
    </row>
    <row r="84" spans="1:19" hidden="1">
      <c r="A84" s="39" t="str">
        <f>Feuil2!A118</f>
        <v xml:space="preserve">حمص </v>
      </c>
      <c r="B84" s="185"/>
      <c r="C84" s="1">
        <v>150</v>
      </c>
      <c r="D84" s="1">
        <v>150</v>
      </c>
      <c r="E84" s="1">
        <v>150</v>
      </c>
      <c r="F84" s="1">
        <v>150</v>
      </c>
      <c r="G84" s="25">
        <v>150</v>
      </c>
      <c r="H84" s="1">
        <f t="shared" si="7"/>
        <v>150</v>
      </c>
      <c r="I84" s="1">
        <f t="shared" si="8"/>
        <v>0</v>
      </c>
      <c r="J84" s="13">
        <f t="shared" si="9"/>
        <v>0</v>
      </c>
      <c r="K84" s="43"/>
      <c r="M84" s="217" t="s">
        <v>235</v>
      </c>
      <c r="N84" s="217"/>
      <c r="O84" s="217"/>
      <c r="P84" s="217"/>
      <c r="Q84" s="217"/>
      <c r="R84" s="217"/>
      <c r="S84" s="41"/>
    </row>
    <row r="85" spans="1:19" ht="15" hidden="1" customHeight="1">
      <c r="A85" s="39" t="str">
        <f>Feuil2!A119</f>
        <v>أرز</v>
      </c>
      <c r="B85" s="185"/>
      <c r="C85" s="1">
        <v>80</v>
      </c>
      <c r="D85" s="1">
        <v>80</v>
      </c>
      <c r="E85" s="1">
        <v>80</v>
      </c>
      <c r="F85" s="1">
        <v>80</v>
      </c>
      <c r="G85" s="25">
        <v>80</v>
      </c>
      <c r="H85" s="1">
        <f t="shared" si="7"/>
        <v>80</v>
      </c>
      <c r="I85" s="1">
        <f t="shared" si="8"/>
        <v>0</v>
      </c>
      <c r="J85" s="13">
        <f t="shared" si="9"/>
        <v>0</v>
      </c>
      <c r="K85" s="43"/>
      <c r="S85" s="223" t="s">
        <v>234</v>
      </c>
    </row>
    <row r="86" spans="1:19" hidden="1">
      <c r="A86" s="39" t="str">
        <f>Feuil2!A120</f>
        <v>عجائن غذائية</v>
      </c>
      <c r="B86" s="185"/>
      <c r="C86" s="1">
        <v>85</v>
      </c>
      <c r="D86" s="1">
        <v>85</v>
      </c>
      <c r="E86" s="1">
        <v>85</v>
      </c>
      <c r="F86" s="1">
        <v>85</v>
      </c>
      <c r="G86" s="25">
        <v>85</v>
      </c>
      <c r="H86" s="1">
        <f t="shared" si="7"/>
        <v>85</v>
      </c>
      <c r="I86" s="1">
        <f t="shared" si="8"/>
        <v>0</v>
      </c>
      <c r="J86" s="13">
        <f t="shared" si="9"/>
        <v>0</v>
      </c>
      <c r="K86" s="43"/>
      <c r="S86" s="223"/>
    </row>
    <row r="87" spans="1:19" ht="30" hidden="1">
      <c r="A87" s="39" t="str">
        <f>Feuil2!A121</f>
        <v xml:space="preserve">طماطم مصبـرة مستوردة </v>
      </c>
      <c r="B87" s="186"/>
      <c r="C87" s="1">
        <v>180</v>
      </c>
      <c r="D87" s="1">
        <v>180</v>
      </c>
      <c r="E87" s="1">
        <v>180</v>
      </c>
      <c r="F87" s="1">
        <v>180</v>
      </c>
      <c r="G87" s="25">
        <v>180</v>
      </c>
      <c r="H87" s="1">
        <f t="shared" si="7"/>
        <v>180</v>
      </c>
      <c r="I87" s="1">
        <f t="shared" si="8"/>
        <v>0</v>
      </c>
      <c r="J87" s="13">
        <f t="shared" si="9"/>
        <v>0</v>
      </c>
      <c r="K87" s="43"/>
      <c r="S87" s="223"/>
    </row>
    <row r="88" spans="1:19" hidden="1">
      <c r="A88" s="222" t="s">
        <v>65</v>
      </c>
      <c r="B88" s="222"/>
      <c r="C88" s="222"/>
      <c r="D88" s="222"/>
      <c r="E88" s="222"/>
      <c r="F88" s="222"/>
      <c r="G88" s="222"/>
      <c r="H88" s="222"/>
      <c r="I88" s="222"/>
      <c r="J88" s="222"/>
      <c r="K88" s="44"/>
      <c r="S88" s="223"/>
    </row>
    <row r="89" spans="1:19" hidden="1">
      <c r="A89" s="90" t="str">
        <f>Feuil2!A133</f>
        <v>بطاطا</v>
      </c>
      <c r="B89" s="183" t="s">
        <v>66</v>
      </c>
      <c r="C89" s="1">
        <f>Feuil2!C133</f>
        <v>42.142857142857146</v>
      </c>
      <c r="D89" s="1">
        <f>Feuil2!E133</f>
        <v>45.714285714285715</v>
      </c>
      <c r="E89" s="1">
        <f>Feuil2!G133</f>
        <v>45</v>
      </c>
      <c r="F89" s="1">
        <f>Feuil2!I133</f>
        <v>50</v>
      </c>
      <c r="G89" s="25">
        <f>H25</f>
        <v>48.63095238095238</v>
      </c>
      <c r="H89" s="1">
        <f>(C89+D89+E89+F89)/4</f>
        <v>45.714285714285715</v>
      </c>
      <c r="I89" s="1">
        <f t="shared" ref="I89:I99" si="10">H89-G89</f>
        <v>-2.9166666666666643</v>
      </c>
      <c r="J89" s="13">
        <f t="shared" ref="J89:J99" si="11">(I89*100)/G89</f>
        <v>-5.9975520195838383</v>
      </c>
      <c r="K89" s="43"/>
      <c r="S89" s="223"/>
    </row>
    <row r="90" spans="1:19" hidden="1">
      <c r="A90" s="90" t="str">
        <f>Feuil2!A134</f>
        <v>طماطم طازجــة</v>
      </c>
      <c r="B90" s="183"/>
      <c r="C90" s="1">
        <f>Feuil2!C134</f>
        <v>46.428571428571431</v>
      </c>
      <c r="D90" s="1">
        <f>Feuil2!E134</f>
        <v>50</v>
      </c>
      <c r="E90" s="1">
        <f>Feuil2!G134</f>
        <v>50</v>
      </c>
      <c r="F90" s="1">
        <f>Feuil2!I134</f>
        <v>55</v>
      </c>
      <c r="G90" s="25">
        <f t="shared" ref="G90:G99" si="12">H26</f>
        <v>51.19047619047619</v>
      </c>
      <c r="H90" s="1">
        <f t="shared" ref="H90:H99" si="13">(C90+D90+E90+F90)/4</f>
        <v>50.357142857142861</v>
      </c>
      <c r="I90" s="1">
        <f t="shared" si="10"/>
        <v>-0.8333333333333286</v>
      </c>
      <c r="J90" s="13">
        <f t="shared" si="11"/>
        <v>-1.6279069767441767</v>
      </c>
      <c r="K90" s="43"/>
      <c r="S90" s="223"/>
    </row>
    <row r="91" spans="1:19" hidden="1">
      <c r="A91" s="90" t="s">
        <v>233</v>
      </c>
      <c r="B91" s="183"/>
      <c r="C91" s="1">
        <f>Feuil2!C135</f>
        <v>45.714285714285715</v>
      </c>
      <c r="D91" s="1">
        <f>Feuil2!E135</f>
        <v>42.857142857142854</v>
      </c>
      <c r="E91" s="1">
        <f>Feuil2!G135</f>
        <v>40</v>
      </c>
      <c r="F91" s="1">
        <f>Feuil2!I135</f>
        <v>40</v>
      </c>
      <c r="G91" s="25">
        <f t="shared" si="12"/>
        <v>39.613095238095241</v>
      </c>
      <c r="H91" s="1">
        <f t="shared" si="13"/>
        <v>42.142857142857139</v>
      </c>
      <c r="I91" s="1">
        <f t="shared" si="10"/>
        <v>2.529761904761898</v>
      </c>
      <c r="J91" s="13">
        <f t="shared" si="11"/>
        <v>6.3861758076633937</v>
      </c>
      <c r="K91" s="43"/>
      <c r="S91" s="223"/>
    </row>
    <row r="92" spans="1:19" hidden="1">
      <c r="A92" s="90" t="str">
        <f>Feuil2!A136</f>
        <v>خس</v>
      </c>
      <c r="B92" s="183"/>
      <c r="C92" s="1">
        <f>Feuil2!C136</f>
        <v>47.142857142857146</v>
      </c>
      <c r="D92" s="1">
        <f>Feuil2!E136</f>
        <v>52.142857142857146</v>
      </c>
      <c r="E92" s="1">
        <f>Feuil2!G136</f>
        <v>63</v>
      </c>
      <c r="F92" s="1">
        <f>Feuil2!I136</f>
        <v>60</v>
      </c>
      <c r="G92" s="25">
        <f t="shared" si="12"/>
        <v>55.714285714285715</v>
      </c>
      <c r="H92" s="1">
        <f t="shared" si="13"/>
        <v>55.571428571428569</v>
      </c>
      <c r="I92" s="1">
        <f t="shared" si="10"/>
        <v>-0.1428571428571459</v>
      </c>
      <c r="J92" s="13">
        <f t="shared" si="11"/>
        <v>-0.25641025641026188</v>
      </c>
      <c r="K92" s="43"/>
      <c r="S92" s="223"/>
    </row>
    <row r="93" spans="1:19" hidden="1">
      <c r="A93" s="90" t="str">
        <f>Feuil2!A137</f>
        <v xml:space="preserve">قرعة </v>
      </c>
      <c r="B93" s="183"/>
      <c r="C93" s="1">
        <f>Feuil2!C137</f>
        <v>47.142857142857146</v>
      </c>
      <c r="D93" s="1">
        <f>Feuil2!E137</f>
        <v>51.428571428571431</v>
      </c>
      <c r="E93" s="1">
        <f>Feuil2!G137</f>
        <v>73</v>
      </c>
      <c r="F93" s="1">
        <f>Feuil2!I137</f>
        <v>50</v>
      </c>
      <c r="G93" s="25">
        <f t="shared" si="12"/>
        <v>51.30952380952381</v>
      </c>
      <c r="H93" s="1">
        <f t="shared" si="13"/>
        <v>55.392857142857146</v>
      </c>
      <c r="I93" s="1">
        <f t="shared" si="10"/>
        <v>4.0833333333333357</v>
      </c>
      <c r="J93" s="13">
        <f t="shared" si="11"/>
        <v>7.9582366589327194</v>
      </c>
      <c r="K93" s="43"/>
      <c r="S93" s="223"/>
    </row>
    <row r="94" spans="1:19" hidden="1">
      <c r="A94" s="90" t="str">
        <f>Feuil2!A138</f>
        <v>جزر</v>
      </c>
      <c r="B94" s="183"/>
      <c r="C94" s="1">
        <f>Feuil2!C138</f>
        <v>67.857142857142861</v>
      </c>
      <c r="D94" s="1">
        <f>Feuil2!E138</f>
        <v>60</v>
      </c>
      <c r="E94" s="1">
        <f>Feuil2!G138</f>
        <v>60</v>
      </c>
      <c r="F94" s="1">
        <f>Feuil2!I138</f>
        <v>60</v>
      </c>
      <c r="G94" s="25">
        <f t="shared" si="12"/>
        <v>63.928571428571431</v>
      </c>
      <c r="H94" s="1">
        <f t="shared" si="13"/>
        <v>61.964285714285715</v>
      </c>
      <c r="I94" s="1">
        <f t="shared" si="10"/>
        <v>-1.9642857142857153</v>
      </c>
      <c r="J94" s="13">
        <f t="shared" si="11"/>
        <v>-3.0726256983240239</v>
      </c>
      <c r="K94" s="43"/>
      <c r="S94" s="223"/>
    </row>
    <row r="95" spans="1:19" hidden="1">
      <c r="A95" s="90" t="str">
        <f>Feuil2!A139</f>
        <v>فلفل حلو</v>
      </c>
      <c r="B95" s="183"/>
      <c r="C95" s="1">
        <f>Feuil2!C139</f>
        <v>97.142857142857139</v>
      </c>
      <c r="D95" s="1">
        <f>Feuil2!E139</f>
        <v>97.142857142857139</v>
      </c>
      <c r="E95" s="1">
        <f>Feuil2!G139</f>
        <v>98</v>
      </c>
      <c r="F95" s="1">
        <f>Feuil2!I139</f>
        <v>86.666666666666671</v>
      </c>
      <c r="G95" s="25">
        <f t="shared" si="12"/>
        <v>99.434523809523824</v>
      </c>
      <c r="H95" s="1">
        <f t="shared" si="13"/>
        <v>94.738095238095241</v>
      </c>
      <c r="I95" s="1">
        <f t="shared" si="10"/>
        <v>-4.6964285714285836</v>
      </c>
      <c r="J95" s="13">
        <f t="shared" si="11"/>
        <v>-4.7231367853936064</v>
      </c>
      <c r="K95" s="43"/>
    </row>
    <row r="96" spans="1:19" hidden="1">
      <c r="A96" s="90" t="str">
        <f>Feuil2!A140</f>
        <v>فلفل حار</v>
      </c>
      <c r="B96" s="183"/>
      <c r="C96" s="1">
        <f>Feuil2!C140</f>
        <v>94.285714285714292</v>
      </c>
      <c r="D96" s="1">
        <f>Feuil2!E140</f>
        <v>97.142857142857139</v>
      </c>
      <c r="E96" s="1">
        <f>Feuil2!G140</f>
        <v>98</v>
      </c>
      <c r="F96" s="1">
        <f>Feuil2!I140</f>
        <v>86.666666666666671</v>
      </c>
      <c r="G96" s="25">
        <f t="shared" si="12"/>
        <v>98.154761904761898</v>
      </c>
      <c r="H96" s="1">
        <f t="shared" si="13"/>
        <v>94.023809523809533</v>
      </c>
      <c r="I96" s="1">
        <f t="shared" si="10"/>
        <v>-4.1309523809523654</v>
      </c>
      <c r="J96" s="13">
        <f t="shared" si="11"/>
        <v>-4.2086112795633559</v>
      </c>
      <c r="K96" s="43"/>
    </row>
    <row r="97" spans="1:19" ht="15" hidden="1" customHeight="1">
      <c r="A97" s="90" t="str">
        <f>Feuil2!A141</f>
        <v>فاصوليا خضراء</v>
      </c>
      <c r="B97" s="183"/>
      <c r="C97" s="1">
        <f>Feuil2!C141</f>
        <v>100</v>
      </c>
      <c r="D97" s="1">
        <f>Feuil2!E141</f>
        <v>107.14285714285714</v>
      </c>
      <c r="E97" s="1">
        <f>Feuil2!G141</f>
        <v>108</v>
      </c>
      <c r="F97" s="1">
        <f>Feuil2!I141</f>
        <v>106.66666666666667</v>
      </c>
      <c r="G97" s="25">
        <f t="shared" si="12"/>
        <v>59.285714285714292</v>
      </c>
      <c r="H97" s="1">
        <f t="shared" si="13"/>
        <v>105.45238095238095</v>
      </c>
      <c r="I97" s="1">
        <f t="shared" si="10"/>
        <v>46.166666666666657</v>
      </c>
      <c r="J97" s="13">
        <f t="shared" si="11"/>
        <v>77.871485943775085</v>
      </c>
      <c r="K97" s="43"/>
      <c r="S97" s="223" t="s">
        <v>234</v>
      </c>
    </row>
    <row r="98" spans="1:19" hidden="1">
      <c r="A98" s="90" t="str">
        <f>Feuil2!A142</f>
        <v>شمـنــدر</v>
      </c>
      <c r="B98" s="183"/>
      <c r="C98" s="1">
        <f>Feuil2!C142</f>
        <v>63.571428571428569</v>
      </c>
      <c r="D98" s="1">
        <f>Feuil2!E142</f>
        <v>50.714285714285715</v>
      </c>
      <c r="E98" s="1">
        <f>Feuil2!G142</f>
        <v>55</v>
      </c>
      <c r="F98" s="1">
        <f>Feuil2!I142</f>
        <v>55</v>
      </c>
      <c r="G98" s="25">
        <f t="shared" si="12"/>
        <v>282.61904761904765</v>
      </c>
      <c r="H98" s="1">
        <f t="shared" si="13"/>
        <v>56.071428571428569</v>
      </c>
      <c r="I98" s="1">
        <f t="shared" si="10"/>
        <v>-226.54761904761909</v>
      </c>
      <c r="J98" s="13">
        <f t="shared" si="11"/>
        <v>-80.160067396798652</v>
      </c>
      <c r="K98" s="43"/>
      <c r="S98" s="223"/>
    </row>
    <row r="99" spans="1:19" hidden="1">
      <c r="A99" s="90" t="str">
        <f>Feuil2!A143</f>
        <v xml:space="preserve">ثــــوم محلي </v>
      </c>
      <c r="B99" s="183"/>
      <c r="C99" s="1">
        <f>Feuil2!C143</f>
        <v>277.85714285714283</v>
      </c>
      <c r="D99" s="1">
        <f>Feuil2!E143</f>
        <v>321.42857142857144</v>
      </c>
      <c r="E99" s="1">
        <f>Feuil2!G143</f>
        <v>310</v>
      </c>
      <c r="F99" s="1">
        <f>Feuil2!I143</f>
        <v>300</v>
      </c>
      <c r="G99" s="25">
        <f t="shared" si="12"/>
        <v>153.45238095238096</v>
      </c>
      <c r="H99" s="1">
        <f t="shared" si="13"/>
        <v>302.32142857142856</v>
      </c>
      <c r="I99" s="1">
        <f t="shared" si="10"/>
        <v>148.86904761904759</v>
      </c>
      <c r="J99" s="13">
        <f t="shared" si="11"/>
        <v>97.013188518231161</v>
      </c>
      <c r="K99" s="43"/>
      <c r="S99" s="223"/>
    </row>
    <row r="100" spans="1:19" hidden="1">
      <c r="A100" s="92"/>
      <c r="B100" s="15"/>
      <c r="C100" s="16"/>
      <c r="D100" s="16"/>
      <c r="E100" s="16"/>
      <c r="F100" s="17"/>
      <c r="G100" s="18"/>
      <c r="H100" s="16"/>
      <c r="I100" s="16"/>
      <c r="J100" s="19"/>
      <c r="K100" s="19"/>
      <c r="S100" s="223"/>
    </row>
    <row r="101" spans="1:19" hidden="1">
      <c r="A101" s="92"/>
      <c r="B101" s="15"/>
      <c r="C101" s="16"/>
      <c r="D101" s="16"/>
      <c r="E101" s="16"/>
      <c r="F101" s="17"/>
      <c r="G101" s="18"/>
      <c r="H101" s="16"/>
      <c r="I101" s="16"/>
      <c r="J101" s="19"/>
      <c r="K101" s="19"/>
      <c r="S101" s="223"/>
    </row>
    <row r="102" spans="1:19" hidden="1">
      <c r="A102" s="92"/>
      <c r="B102" s="15"/>
      <c r="C102" s="16"/>
      <c r="D102" s="16"/>
      <c r="E102" s="16"/>
      <c r="F102" s="17"/>
      <c r="G102" s="18"/>
      <c r="H102" s="16"/>
      <c r="I102" s="16"/>
      <c r="J102" s="19"/>
      <c r="K102" s="19"/>
      <c r="S102" s="223"/>
    </row>
    <row r="103" spans="1:19" ht="15.75" hidden="1">
      <c r="A103" s="194" t="s">
        <v>69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33"/>
      <c r="S103" s="223"/>
    </row>
    <row r="104" spans="1:19" hidden="1">
      <c r="A104" s="91" t="str">
        <f>Feuil2!A148</f>
        <v>تمــور</v>
      </c>
      <c r="B104" s="184" t="s">
        <v>66</v>
      </c>
      <c r="C104" s="14">
        <f>Feuil2!C148</f>
        <v>550</v>
      </c>
      <c r="D104" s="1">
        <f>Feuil2!E148</f>
        <v>550</v>
      </c>
      <c r="E104" s="1">
        <f>Feuil2!G148</f>
        <v>550</v>
      </c>
      <c r="F104" s="1">
        <f>Feuil2!I148</f>
        <v>550</v>
      </c>
      <c r="G104" s="25">
        <f>H40</f>
        <v>571.30952380952374</v>
      </c>
      <c r="H104" s="1">
        <f t="shared" ref="H104:H114" si="14">(C104+D104+E104+F104)/4</f>
        <v>550</v>
      </c>
      <c r="I104" s="1">
        <f t="shared" ref="I104:I114" si="15">H104-G104</f>
        <v>-21.309523809523739</v>
      </c>
      <c r="J104" s="13">
        <f t="shared" ref="J104:J114" si="16">(I104*100)/G104</f>
        <v>-3.7299437382787963</v>
      </c>
      <c r="K104" s="43"/>
      <c r="S104" s="223"/>
    </row>
    <row r="105" spans="1:19" hidden="1">
      <c r="A105" s="91" t="str">
        <f>Feuil2!A149</f>
        <v xml:space="preserve">تفاح محلي </v>
      </c>
      <c r="B105" s="185"/>
      <c r="C105" s="14">
        <f>Feuil2!C149</f>
        <v>0</v>
      </c>
      <c r="D105" s="1">
        <f>Feuil2!E149</f>
        <v>0</v>
      </c>
      <c r="E105" s="1">
        <f>Feuil2!G149</f>
        <v>0</v>
      </c>
      <c r="F105" s="1">
        <f>Feuil2!I149</f>
        <v>0</v>
      </c>
      <c r="G105" s="25"/>
      <c r="H105" s="1">
        <f t="shared" si="14"/>
        <v>0</v>
      </c>
      <c r="I105" s="1">
        <f t="shared" si="15"/>
        <v>0</v>
      </c>
      <c r="J105" s="13" t="e">
        <f t="shared" si="16"/>
        <v>#DIV/0!</v>
      </c>
      <c r="K105" s="43"/>
      <c r="S105" s="223"/>
    </row>
    <row r="106" spans="1:19" hidden="1">
      <c r="A106" s="91" t="str">
        <f>Feuil2!A150</f>
        <v>تفاح مستورد</v>
      </c>
      <c r="B106" s="185"/>
      <c r="C106" s="14">
        <f>Feuil2!C150</f>
        <v>241.42857142857142</v>
      </c>
      <c r="D106" s="1">
        <f>Feuil2!E150</f>
        <v>218.57142857142858</v>
      </c>
      <c r="E106" s="1">
        <f>Feuil2!G150</f>
        <v>226</v>
      </c>
      <c r="F106" s="1">
        <f>Feuil2!I150</f>
        <v>230</v>
      </c>
      <c r="G106" s="25">
        <f>H41</f>
        <v>181.25</v>
      </c>
      <c r="H106" s="1">
        <f t="shared" si="14"/>
        <v>229</v>
      </c>
      <c r="I106" s="1">
        <f t="shared" si="15"/>
        <v>47.75</v>
      </c>
      <c r="J106" s="13">
        <f t="shared" si="16"/>
        <v>26.344827586206897</v>
      </c>
      <c r="K106" s="43"/>
      <c r="S106" s="223"/>
    </row>
    <row r="107" spans="1:19" hidden="1">
      <c r="A107" s="91" t="str">
        <f>Feuil2!A151</f>
        <v>مـــوز</v>
      </c>
      <c r="B107" s="185"/>
      <c r="C107" s="14">
        <f>Feuil2!C151</f>
        <v>179.28571428571428</v>
      </c>
      <c r="D107" s="1">
        <f>Feuil2!E151</f>
        <v>180</v>
      </c>
      <c r="E107" s="1">
        <f>Feuil2!G151</f>
        <v>204</v>
      </c>
      <c r="F107" s="1">
        <f>Feuil2!I151</f>
        <v>190</v>
      </c>
      <c r="G107" s="25">
        <f>H42</f>
        <v>178.03571428571428</v>
      </c>
      <c r="H107" s="1">
        <f t="shared" si="14"/>
        <v>188.32142857142856</v>
      </c>
      <c r="I107" s="1">
        <f t="shared" si="15"/>
        <v>10.285714285714278</v>
      </c>
      <c r="J107" s="13">
        <f t="shared" si="16"/>
        <v>5.7773319959879599</v>
      </c>
      <c r="K107" s="43"/>
      <c r="S107" s="223"/>
    </row>
    <row r="108" spans="1:19" hidden="1">
      <c r="A108" s="91" t="str">
        <f>Feuil2!A152</f>
        <v>مشمش</v>
      </c>
      <c r="B108" s="185"/>
      <c r="C108" s="14">
        <f>Feuil2!C152</f>
        <v>78.571428571428569</v>
      </c>
      <c r="D108" s="1">
        <f>Feuil2!E152</f>
        <v>80.714285714285708</v>
      </c>
      <c r="E108" s="1">
        <f>Feuil2!G152</f>
        <v>85</v>
      </c>
      <c r="F108" s="1">
        <f>Feuil2!I152</f>
        <v>85</v>
      </c>
      <c r="G108" s="25">
        <f>H47</f>
        <v>69.047619047619037</v>
      </c>
      <c r="H108" s="1">
        <f t="shared" si="14"/>
        <v>82.321428571428569</v>
      </c>
      <c r="I108" s="1">
        <f t="shared" si="15"/>
        <v>13.273809523809533</v>
      </c>
      <c r="J108" s="13">
        <f t="shared" si="16"/>
        <v>19.224137931034498</v>
      </c>
      <c r="K108" s="43"/>
      <c r="S108" s="223"/>
    </row>
    <row r="109" spans="1:19" hidden="1">
      <c r="A109" s="91" t="str">
        <f>Feuil2!A153</f>
        <v>خوخ</v>
      </c>
      <c r="B109" s="185"/>
      <c r="C109" s="14">
        <f>Feuil2!C153</f>
        <v>88.571428571428569</v>
      </c>
      <c r="D109" s="1">
        <f>Feuil2!E153</f>
        <v>102.85714285714286</v>
      </c>
      <c r="E109" s="1">
        <f>Feuil2!G153</f>
        <v>100</v>
      </c>
      <c r="F109" s="1">
        <f>Feuil2!I153</f>
        <v>100</v>
      </c>
      <c r="G109" s="25">
        <f>H48</f>
        <v>112.61904761904763</v>
      </c>
      <c r="H109" s="1">
        <f t="shared" si="14"/>
        <v>97.857142857142861</v>
      </c>
      <c r="I109" s="1">
        <f t="shared" si="15"/>
        <v>-14.761904761904773</v>
      </c>
      <c r="J109" s="13">
        <f t="shared" si="16"/>
        <v>-13.107822410148</v>
      </c>
      <c r="K109" s="43"/>
    </row>
    <row r="110" spans="1:19" hidden="1">
      <c r="A110" s="91" t="str">
        <f>Feuil2!A154</f>
        <v>برقوق</v>
      </c>
      <c r="B110" s="185"/>
      <c r="C110" s="14">
        <f>Feuil2!C154</f>
        <v>83.571428571428569</v>
      </c>
      <c r="D110" s="1">
        <f>Feuil2!E154</f>
        <v>84.285714285714292</v>
      </c>
      <c r="E110" s="1">
        <f>Feuil2!G154</f>
        <v>110</v>
      </c>
      <c r="F110" s="1">
        <f>Feuil2!I154</f>
        <v>120</v>
      </c>
      <c r="G110" s="25">
        <f>H50</f>
        <v>90</v>
      </c>
      <c r="H110" s="1">
        <f t="shared" si="14"/>
        <v>99.464285714285722</v>
      </c>
      <c r="I110" s="1">
        <f t="shared" si="15"/>
        <v>9.4642857142857224</v>
      </c>
      <c r="J110" s="13">
        <f t="shared" si="16"/>
        <v>10.515873015873025</v>
      </c>
      <c r="K110" s="43"/>
    </row>
    <row r="111" spans="1:19" hidden="1">
      <c r="A111" s="91" t="str">
        <f>Feuil2!A155</f>
        <v>إجاص</v>
      </c>
      <c r="B111" s="185"/>
      <c r="C111" s="14">
        <f>Feuil2!C155</f>
        <v>300</v>
      </c>
      <c r="D111" s="1">
        <f>Feuil2!E155</f>
        <v>300</v>
      </c>
      <c r="E111" s="1">
        <f>Feuil2!G155</f>
        <v>300</v>
      </c>
      <c r="F111" s="1">
        <f>Feuil2!I155</f>
        <v>300</v>
      </c>
      <c r="G111" s="25">
        <f t="shared" ref="G111:G112" si="17">H51</f>
        <v>257.14285714285717</v>
      </c>
      <c r="H111" s="1">
        <f t="shared" si="14"/>
        <v>300</v>
      </c>
      <c r="I111" s="1">
        <f t="shared" si="15"/>
        <v>42.857142857142833</v>
      </c>
      <c r="J111" s="13">
        <f t="shared" si="16"/>
        <v>16.666666666666657</v>
      </c>
      <c r="K111" s="43"/>
    </row>
    <row r="112" spans="1:19" hidden="1">
      <c r="A112" s="91" t="str">
        <f>Feuil2!A156</f>
        <v>برتقال</v>
      </c>
      <c r="B112" s="185"/>
      <c r="C112" s="14">
        <f>Feuil2!C156</f>
        <v>250</v>
      </c>
      <c r="D112" s="1">
        <f>Feuil2!E156</f>
        <v>0</v>
      </c>
      <c r="E112" s="1">
        <f>Feuil2!G156</f>
        <v>0</v>
      </c>
      <c r="F112" s="1">
        <f>Feuil2!I156</f>
        <v>0</v>
      </c>
      <c r="G112" s="25">
        <f t="shared" si="17"/>
        <v>210</v>
      </c>
      <c r="H112" s="1">
        <f t="shared" si="14"/>
        <v>62.5</v>
      </c>
      <c r="I112" s="1">
        <f t="shared" si="15"/>
        <v>-147.5</v>
      </c>
      <c r="J112" s="13">
        <f t="shared" si="16"/>
        <v>-70.238095238095241</v>
      </c>
      <c r="K112" s="43"/>
    </row>
    <row r="113" spans="1:19" hidden="1">
      <c r="A113" s="91" t="str">
        <f>Feuil2!A157</f>
        <v xml:space="preserve">بطيخ أحمر </v>
      </c>
      <c r="B113" s="185"/>
      <c r="C113" s="14">
        <f>Feuil2!C157</f>
        <v>30</v>
      </c>
      <c r="D113" s="1">
        <f>Feuil2!E157</f>
        <v>30</v>
      </c>
      <c r="E113" s="1">
        <f>Feuil2!G157</f>
        <v>30</v>
      </c>
      <c r="F113" s="1">
        <f>Feuil2!I157</f>
        <v>30</v>
      </c>
      <c r="G113" s="25">
        <f>H45</f>
        <v>40.297619047619051</v>
      </c>
      <c r="H113" s="1">
        <f t="shared" si="14"/>
        <v>30</v>
      </c>
      <c r="I113" s="1">
        <f t="shared" si="15"/>
        <v>-10.297619047619051</v>
      </c>
      <c r="J113" s="13">
        <f t="shared" si="16"/>
        <v>-25.553914327917287</v>
      </c>
      <c r="K113" s="43"/>
    </row>
    <row r="114" spans="1:19" hidden="1">
      <c r="A114" s="91" t="str">
        <f>Feuil2!A158</f>
        <v>بطيخ أصفر</v>
      </c>
      <c r="B114" s="185"/>
      <c r="C114" s="14">
        <f>Feuil2!C158</f>
        <v>72.142857142857139</v>
      </c>
      <c r="D114" s="1">
        <f>Feuil2!E158</f>
        <v>61.428571428571431</v>
      </c>
      <c r="E114" s="1">
        <f>Feuil2!G158</f>
        <v>70</v>
      </c>
      <c r="F114" s="1">
        <f>Feuil2!I158</f>
        <v>60</v>
      </c>
      <c r="G114" s="25">
        <f>H46</f>
        <v>86.25</v>
      </c>
      <c r="H114" s="1">
        <f t="shared" si="14"/>
        <v>65.892857142857139</v>
      </c>
      <c r="I114" s="1">
        <f t="shared" si="15"/>
        <v>-20.357142857142861</v>
      </c>
      <c r="J114" s="13">
        <f t="shared" si="16"/>
        <v>-23.602484472049696</v>
      </c>
      <c r="K114" s="43"/>
    </row>
    <row r="115" spans="1:19" ht="15.75" hidden="1">
      <c r="A115" s="231" t="s">
        <v>81</v>
      </c>
      <c r="B115" s="231"/>
      <c r="C115" s="231"/>
      <c r="D115" s="231"/>
      <c r="E115" s="231"/>
      <c r="F115" s="231"/>
      <c r="G115" s="231"/>
      <c r="H115" s="231"/>
      <c r="I115" s="231"/>
      <c r="J115" s="232"/>
      <c r="K115" s="33"/>
    </row>
    <row r="116" spans="1:19" hidden="1">
      <c r="A116" s="91">
        <f>Feuil2!A165</f>
        <v>0</v>
      </c>
      <c r="B116" s="183" t="s">
        <v>66</v>
      </c>
      <c r="C116" s="1">
        <f>Feuil2!C165</f>
        <v>0</v>
      </c>
      <c r="D116" s="1">
        <f>Feuil2!E165</f>
        <v>0</v>
      </c>
      <c r="E116" s="1">
        <f>Feuil2!G165</f>
        <v>0</v>
      </c>
      <c r="F116" s="1">
        <f>Feuil2!I165</f>
        <v>0</v>
      </c>
      <c r="G116" s="5">
        <f>H54</f>
        <v>1221.4285714285713</v>
      </c>
      <c r="H116" s="1">
        <f t="shared" ref="H116:H120" si="18">(C116+D116+E116+F116)/4</f>
        <v>0</v>
      </c>
      <c r="I116" s="1">
        <f t="shared" ref="I116:I120" si="19">H116-G116</f>
        <v>-1221.4285714285713</v>
      </c>
      <c r="J116" s="13">
        <f t="shared" ref="J116:J120" si="20">(I116*100)/G116</f>
        <v>-100</v>
      </c>
      <c r="K116" s="43"/>
    </row>
    <row r="117" spans="1:19" hidden="1">
      <c r="A117" s="91" t="str">
        <f>Feuil2!A166</f>
        <v>اللحــــوم و البيــــض</v>
      </c>
      <c r="B117" s="183"/>
      <c r="C117" s="1">
        <f>Feuil2!C166</f>
        <v>0</v>
      </c>
      <c r="D117" s="1">
        <f>Feuil2!E166</f>
        <v>0</v>
      </c>
      <c r="E117" s="1">
        <f>Feuil2!G166</f>
        <v>0</v>
      </c>
      <c r="F117" s="1">
        <f>Feuil2!I166</f>
        <v>0</v>
      </c>
      <c r="G117" s="5">
        <f t="shared" ref="G117:G120" si="21">H55</f>
        <v>1028.2142857142858</v>
      </c>
      <c r="H117" s="1">
        <f t="shared" si="18"/>
        <v>0</v>
      </c>
      <c r="I117" s="1">
        <f t="shared" si="19"/>
        <v>-1028.2142857142858</v>
      </c>
      <c r="J117" s="13">
        <f t="shared" si="20"/>
        <v>-100</v>
      </c>
      <c r="K117" s="43"/>
    </row>
    <row r="118" spans="1:19" hidden="1">
      <c r="A118" s="91" t="str">
        <f>Feuil2!A167</f>
        <v>المواد</v>
      </c>
      <c r="B118" s="183"/>
      <c r="C118" s="1">
        <f>Feuil2!C167</f>
        <v>0</v>
      </c>
      <c r="D118" s="1">
        <f>Feuil2!E167</f>
        <v>0</v>
      </c>
      <c r="E118" s="1">
        <f>Feuil2!G167</f>
        <v>0</v>
      </c>
      <c r="F118" s="1">
        <f>Feuil2!I167</f>
        <v>0</v>
      </c>
      <c r="G118" s="5">
        <f t="shared" si="21"/>
        <v>578.57142857142856</v>
      </c>
      <c r="H118" s="1">
        <f t="shared" si="18"/>
        <v>0</v>
      </c>
      <c r="I118" s="1">
        <f t="shared" si="19"/>
        <v>-578.57142857142856</v>
      </c>
      <c r="J118" s="13">
        <f t="shared" si="20"/>
        <v>-100</v>
      </c>
      <c r="K118" s="43"/>
    </row>
    <row r="119" spans="1:19" hidden="1">
      <c r="A119" s="91">
        <f>Feuil2!A168</f>
        <v>0</v>
      </c>
      <c r="B119" s="183"/>
      <c r="C119" s="1">
        <f>Feuil2!C168</f>
        <v>0</v>
      </c>
      <c r="D119" s="1">
        <f>Feuil2!E168</f>
        <v>0</v>
      </c>
      <c r="E119" s="1">
        <f>Feuil2!G168</f>
        <v>0</v>
      </c>
      <c r="F119" s="1">
        <f>Feuil2!I168</f>
        <v>0</v>
      </c>
      <c r="G119" s="5">
        <f t="shared" si="21"/>
        <v>293.80952380952385</v>
      </c>
      <c r="H119" s="1">
        <f t="shared" si="18"/>
        <v>0</v>
      </c>
      <c r="I119" s="1">
        <f t="shared" si="19"/>
        <v>-293.80952380952385</v>
      </c>
      <c r="J119" s="13">
        <f t="shared" si="20"/>
        <v>-100</v>
      </c>
      <c r="K119" s="43"/>
    </row>
    <row r="120" spans="1:19" ht="30" hidden="1">
      <c r="A120" s="91" t="str">
        <f>Feuil2!A308</f>
        <v>بيض</v>
      </c>
      <c r="B120" s="62" t="s">
        <v>82</v>
      </c>
      <c r="C120" s="1">
        <f>Feuil2!C308</f>
        <v>240</v>
      </c>
      <c r="D120" s="1">
        <f>Feuil2!E308</f>
        <v>240</v>
      </c>
      <c r="E120" s="1">
        <f>Feuil2!G308</f>
        <v>245</v>
      </c>
      <c r="F120" s="1">
        <f>Feuil2!I308</f>
        <v>250</v>
      </c>
      <c r="G120" s="5">
        <f t="shared" si="21"/>
        <v>254.46428571428569</v>
      </c>
      <c r="H120" s="1">
        <f t="shared" si="18"/>
        <v>243.75</v>
      </c>
      <c r="I120" s="1">
        <f t="shared" si="19"/>
        <v>-10.714285714285694</v>
      </c>
      <c r="J120" s="13">
        <f t="shared" si="20"/>
        <v>-4.2105263157894655</v>
      </c>
      <c r="K120" s="43"/>
    </row>
    <row r="121" spans="1:19" hidden="1">
      <c r="A121" s="230" t="s">
        <v>70</v>
      </c>
      <c r="B121" s="230"/>
      <c r="C121" s="230"/>
      <c r="D121" s="230"/>
      <c r="E121" s="230"/>
      <c r="F121" s="230"/>
      <c r="G121" s="230"/>
      <c r="H121" s="230"/>
    </row>
    <row r="122" spans="1:19" hidden="1">
      <c r="A122" s="91" t="s">
        <v>71</v>
      </c>
      <c r="B122" s="26" t="s">
        <v>74</v>
      </c>
      <c r="C122" s="30">
        <v>580</v>
      </c>
      <c r="D122" s="30">
        <v>580</v>
      </c>
      <c r="E122" s="30">
        <v>580</v>
      </c>
      <c r="F122" s="30">
        <v>580</v>
      </c>
      <c r="G122" s="31">
        <f>H60</f>
        <v>635</v>
      </c>
      <c r="H122" s="1">
        <f t="shared" ref="H122:H124" si="22">(C122+D122+E122+F122)/4</f>
        <v>580</v>
      </c>
      <c r="I122" s="1">
        <f t="shared" ref="I122:I124" si="23">H122-G122</f>
        <v>-55</v>
      </c>
      <c r="J122" s="13">
        <f t="shared" ref="J122:J124" si="24">(I122*100)/G122</f>
        <v>-8.6614173228346463</v>
      </c>
      <c r="K122" s="43"/>
    </row>
    <row r="123" spans="1:19" hidden="1">
      <c r="A123" s="91" t="s">
        <v>72</v>
      </c>
      <c r="B123" s="26" t="s">
        <v>75</v>
      </c>
      <c r="C123" s="30">
        <v>5800</v>
      </c>
      <c r="D123" s="30">
        <v>5800</v>
      </c>
      <c r="E123" s="30">
        <v>5800</v>
      </c>
      <c r="F123" s="30">
        <v>5800</v>
      </c>
      <c r="G123" s="31">
        <f t="shared" ref="G123:G124" si="25">H61</f>
        <v>5800</v>
      </c>
      <c r="H123" s="1">
        <f t="shared" si="22"/>
        <v>5800</v>
      </c>
      <c r="I123" s="1">
        <f t="shared" si="23"/>
        <v>0</v>
      </c>
      <c r="J123" s="13">
        <f t="shared" si="24"/>
        <v>0</v>
      </c>
      <c r="K123" s="43"/>
    </row>
    <row r="124" spans="1:19" hidden="1">
      <c r="A124" s="91" t="s">
        <v>73</v>
      </c>
      <c r="B124" s="26" t="s">
        <v>76</v>
      </c>
      <c r="C124" s="30">
        <v>540</v>
      </c>
      <c r="D124" s="30">
        <v>540</v>
      </c>
      <c r="E124" s="30">
        <v>540</v>
      </c>
      <c r="F124" s="30">
        <v>540</v>
      </c>
      <c r="G124" s="31">
        <f t="shared" si="25"/>
        <v>540</v>
      </c>
      <c r="H124" s="1">
        <f t="shared" si="22"/>
        <v>540</v>
      </c>
      <c r="I124" s="1">
        <f t="shared" si="23"/>
        <v>0</v>
      </c>
      <c r="J124" s="13">
        <f t="shared" si="24"/>
        <v>0</v>
      </c>
      <c r="K124" s="43"/>
    </row>
    <row r="125" spans="1:19" hidden="1"/>
    <row r="126" spans="1:19" hidden="1"/>
    <row r="127" spans="1:19" ht="18.75" hidden="1" customHeight="1">
      <c r="B127" s="226" t="s">
        <v>122</v>
      </c>
      <c r="C127" s="226"/>
      <c r="D127" s="226"/>
      <c r="E127" s="226"/>
      <c r="F127" s="226"/>
      <c r="G127" s="226"/>
      <c r="H127" s="226"/>
      <c r="I127" s="226"/>
      <c r="J127" s="226"/>
    </row>
    <row r="128" spans="1:19" ht="18.75" hidden="1">
      <c r="B128" s="28"/>
      <c r="C128" s="28"/>
      <c r="D128" s="28"/>
      <c r="E128" s="7"/>
      <c r="F128" s="4" t="s">
        <v>0</v>
      </c>
      <c r="G128" s="4"/>
      <c r="H128" s="4"/>
      <c r="I128" s="4"/>
      <c r="J128" s="4"/>
      <c r="K128" s="51"/>
      <c r="S128" s="42"/>
    </row>
    <row r="129" spans="1:19" hidden="1">
      <c r="A129" s="211" t="s">
        <v>1</v>
      </c>
      <c r="B129" s="211" t="s">
        <v>57</v>
      </c>
      <c r="C129" s="212" t="s">
        <v>123</v>
      </c>
      <c r="D129" s="213"/>
      <c r="E129" s="213"/>
      <c r="F129" s="214"/>
      <c r="G129" s="212" t="s">
        <v>59</v>
      </c>
      <c r="H129" s="214"/>
      <c r="I129" s="212" t="s">
        <v>60</v>
      </c>
      <c r="J129" s="214"/>
      <c r="K129" s="53"/>
      <c r="M129" s="217"/>
      <c r="N129" s="217"/>
      <c r="O129" s="217"/>
      <c r="P129" s="217"/>
      <c r="Q129" s="217"/>
      <c r="R129" s="217"/>
      <c r="S129" s="42"/>
    </row>
    <row r="130" spans="1:19" ht="30" hidden="1">
      <c r="A130" s="195"/>
      <c r="B130" s="195"/>
      <c r="C130" s="34" t="s">
        <v>2</v>
      </c>
      <c r="D130" s="34" t="s">
        <v>3</v>
      </c>
      <c r="E130" s="34" t="s">
        <v>4</v>
      </c>
      <c r="F130" s="34" t="s">
        <v>5</v>
      </c>
      <c r="G130" s="197" t="s">
        <v>6</v>
      </c>
      <c r="H130" s="199" t="s">
        <v>64</v>
      </c>
      <c r="I130" s="35" t="s">
        <v>61</v>
      </c>
      <c r="J130" s="35" t="s">
        <v>62</v>
      </c>
      <c r="K130" s="54"/>
      <c r="S130" s="42"/>
    </row>
    <row r="131" spans="1:19" ht="31.5" hidden="1" customHeight="1">
      <c r="A131" s="196"/>
      <c r="B131" s="196"/>
      <c r="C131" s="3" t="s">
        <v>7</v>
      </c>
      <c r="D131" s="3" t="s">
        <v>7</v>
      </c>
      <c r="E131" s="3" t="s">
        <v>7</v>
      </c>
      <c r="F131" s="3" t="s">
        <v>7</v>
      </c>
      <c r="G131" s="198"/>
      <c r="H131" s="200"/>
      <c r="I131" s="36"/>
      <c r="J131" s="36"/>
      <c r="K131" s="54"/>
      <c r="S131" s="223"/>
    </row>
    <row r="132" spans="1:19" hidden="1">
      <c r="A132" s="201" t="s">
        <v>63</v>
      </c>
      <c r="B132" s="202"/>
      <c r="C132" s="202"/>
      <c r="D132" s="202"/>
      <c r="E132" s="202"/>
      <c r="F132" s="202"/>
      <c r="G132" s="202"/>
      <c r="H132" s="202"/>
      <c r="I132" s="202"/>
      <c r="J132" s="202"/>
      <c r="K132" s="55"/>
      <c r="S132" s="223"/>
    </row>
    <row r="133" spans="1:19" hidden="1">
      <c r="A133" s="39" t="str">
        <f>Feuil2!A105</f>
        <v>سـميـــد عــادي</v>
      </c>
      <c r="B133" s="184" t="s">
        <v>66</v>
      </c>
      <c r="C133" s="1">
        <v>900</v>
      </c>
      <c r="D133" s="1">
        <v>900</v>
      </c>
      <c r="E133" s="1">
        <v>900</v>
      </c>
      <c r="F133" s="1">
        <v>900</v>
      </c>
      <c r="G133" s="29">
        <v>900</v>
      </c>
      <c r="H133" s="1">
        <f t="shared" ref="H133:H149" si="26">(C133+D133+E133+F133)/4</f>
        <v>900</v>
      </c>
      <c r="I133" s="1">
        <f>H133-G133</f>
        <v>0</v>
      </c>
      <c r="J133" s="13">
        <f>(I133*100)/G133</f>
        <v>0</v>
      </c>
      <c r="K133" s="43"/>
      <c r="S133" s="223"/>
    </row>
    <row r="134" spans="1:19" hidden="1">
      <c r="A134" s="39" t="str">
        <f>Feuil2!A106</f>
        <v>سميد رفيـــع</v>
      </c>
      <c r="B134" s="185"/>
      <c r="C134" s="21">
        <v>1000</v>
      </c>
      <c r="D134" s="21">
        <v>1000</v>
      </c>
      <c r="E134" s="21">
        <v>1000</v>
      </c>
      <c r="F134" s="21">
        <v>1000</v>
      </c>
      <c r="G134" s="8">
        <v>1000</v>
      </c>
      <c r="H134" s="1">
        <f t="shared" si="26"/>
        <v>1000</v>
      </c>
      <c r="I134" s="1">
        <f t="shared" ref="I134:I149" si="27">H134-G134</f>
        <v>0</v>
      </c>
      <c r="J134" s="13">
        <f t="shared" ref="J134:J149" si="28">(I134*100)/G134</f>
        <v>0</v>
      </c>
      <c r="K134" s="43"/>
      <c r="S134" s="223"/>
    </row>
    <row r="135" spans="1:19" hidden="1">
      <c r="A135" s="39" t="str">
        <f>Feuil2!A107</f>
        <v>فــريــنــة</v>
      </c>
      <c r="B135" s="185"/>
      <c r="C135" s="1">
        <v>60</v>
      </c>
      <c r="D135" s="1">
        <v>60</v>
      </c>
      <c r="E135" s="1">
        <v>60</v>
      </c>
      <c r="F135" s="1">
        <v>60</v>
      </c>
      <c r="G135" s="29">
        <v>60</v>
      </c>
      <c r="H135" s="1">
        <f t="shared" si="26"/>
        <v>60</v>
      </c>
      <c r="I135" s="1">
        <f t="shared" si="27"/>
        <v>0</v>
      </c>
      <c r="J135" s="13">
        <f t="shared" si="28"/>
        <v>0</v>
      </c>
      <c r="K135" s="43"/>
      <c r="S135" s="223"/>
    </row>
    <row r="136" spans="1:19" hidden="1">
      <c r="A136" s="39" t="str">
        <f>Feuil2!A108</f>
        <v xml:space="preserve">سكر أبيض </v>
      </c>
      <c r="B136" s="186"/>
      <c r="C136" s="1">
        <v>85</v>
      </c>
      <c r="D136" s="1">
        <v>85</v>
      </c>
      <c r="E136" s="1">
        <v>85</v>
      </c>
      <c r="F136" s="1">
        <v>85</v>
      </c>
      <c r="G136" s="29">
        <v>85</v>
      </c>
      <c r="H136" s="1">
        <f t="shared" si="26"/>
        <v>85</v>
      </c>
      <c r="I136" s="1">
        <f t="shared" si="27"/>
        <v>0</v>
      </c>
      <c r="J136" s="13">
        <f t="shared" si="28"/>
        <v>0</v>
      </c>
      <c r="K136" s="43"/>
      <c r="S136" s="223"/>
    </row>
    <row r="137" spans="1:19" ht="15.75" hidden="1" customHeight="1">
      <c r="A137" s="40" t="str">
        <f>Feuil2!A109</f>
        <v xml:space="preserve">فرينة الأطفال -بليدينا-
</v>
      </c>
      <c r="B137" s="205" t="s">
        <v>67</v>
      </c>
      <c r="C137" s="1">
        <v>200</v>
      </c>
      <c r="D137" s="1">
        <v>200</v>
      </c>
      <c r="E137" s="1">
        <v>200</v>
      </c>
      <c r="F137" s="1">
        <v>200</v>
      </c>
      <c r="G137" s="29">
        <v>200</v>
      </c>
      <c r="H137" s="1">
        <f t="shared" si="26"/>
        <v>200</v>
      </c>
      <c r="I137" s="1">
        <f t="shared" si="27"/>
        <v>0</v>
      </c>
      <c r="J137" s="13">
        <f t="shared" si="28"/>
        <v>0</v>
      </c>
      <c r="K137" s="43"/>
      <c r="S137" s="223"/>
    </row>
    <row r="138" spans="1:19" ht="30" hidden="1" customHeight="1">
      <c r="A138" s="39" t="str">
        <f>Feuil2!A110</f>
        <v>مسحوق حليب الاطفال-الصحة-</v>
      </c>
      <c r="B138" s="206"/>
      <c r="C138" s="1">
        <v>360</v>
      </c>
      <c r="D138" s="1">
        <v>360</v>
      </c>
      <c r="E138" s="1">
        <v>360</v>
      </c>
      <c r="F138" s="1">
        <v>360</v>
      </c>
      <c r="G138" s="29">
        <v>360</v>
      </c>
      <c r="H138" s="1">
        <f t="shared" si="26"/>
        <v>360</v>
      </c>
      <c r="I138" s="1">
        <f t="shared" si="27"/>
        <v>0</v>
      </c>
      <c r="J138" s="13">
        <f t="shared" si="28"/>
        <v>0</v>
      </c>
      <c r="K138" s="43"/>
      <c r="S138" s="223"/>
    </row>
    <row r="139" spans="1:19" ht="30" hidden="1">
      <c r="A139" s="39" t="str">
        <f>Feuil2!A111</f>
        <v>مسحـوق حليــب للكبـار(gloria)</v>
      </c>
      <c r="B139" s="207"/>
      <c r="C139" s="1">
        <v>380</v>
      </c>
      <c r="D139" s="1">
        <v>380</v>
      </c>
      <c r="E139" s="1">
        <v>380</v>
      </c>
      <c r="F139" s="1">
        <v>380</v>
      </c>
      <c r="G139" s="29">
        <v>380</v>
      </c>
      <c r="H139" s="1">
        <f t="shared" si="26"/>
        <v>380</v>
      </c>
      <c r="I139" s="1">
        <f t="shared" si="27"/>
        <v>0</v>
      </c>
      <c r="J139" s="13">
        <f t="shared" si="28"/>
        <v>0</v>
      </c>
      <c r="K139" s="43"/>
      <c r="S139" s="42"/>
    </row>
    <row r="140" spans="1:19" ht="18" hidden="1" customHeight="1">
      <c r="A140" s="39" t="str">
        <f>Feuil2!A112</f>
        <v>بـــــن</v>
      </c>
      <c r="B140" s="183" t="s">
        <v>66</v>
      </c>
      <c r="C140" s="1">
        <v>600</v>
      </c>
      <c r="D140" s="1">
        <v>600</v>
      </c>
      <c r="E140" s="1">
        <v>600</v>
      </c>
      <c r="F140" s="1">
        <v>600</v>
      </c>
      <c r="G140" s="29">
        <v>600</v>
      </c>
      <c r="H140" s="1">
        <f t="shared" si="26"/>
        <v>600</v>
      </c>
      <c r="I140" s="1">
        <f t="shared" si="27"/>
        <v>0</v>
      </c>
      <c r="J140" s="13">
        <f t="shared" si="28"/>
        <v>0</v>
      </c>
      <c r="K140" s="43"/>
      <c r="S140" s="223"/>
    </row>
    <row r="141" spans="1:19" ht="20.25" hidden="1" customHeight="1">
      <c r="A141" s="39" t="str">
        <f>Feuil2!A113</f>
        <v>شاي -الخيمة- علبة125غ</v>
      </c>
      <c r="B141" s="183"/>
      <c r="C141" s="1">
        <v>400</v>
      </c>
      <c r="D141" s="1">
        <v>400</v>
      </c>
      <c r="E141" s="1">
        <v>400</v>
      </c>
      <c r="F141" s="1">
        <v>400</v>
      </c>
      <c r="G141" s="29">
        <v>400</v>
      </c>
      <c r="H141" s="1">
        <f t="shared" si="26"/>
        <v>400</v>
      </c>
      <c r="I141" s="1">
        <f t="shared" si="27"/>
        <v>0</v>
      </c>
      <c r="J141" s="13">
        <f t="shared" si="28"/>
        <v>0</v>
      </c>
      <c r="K141" s="43"/>
      <c r="S141" s="223"/>
    </row>
    <row r="142" spans="1:19" hidden="1">
      <c r="A142" s="39" t="str">
        <f>Feuil2!A114</f>
        <v xml:space="preserve">خميرة جافة </v>
      </c>
      <c r="B142" s="61" t="s">
        <v>67</v>
      </c>
      <c r="C142" s="1">
        <v>177</v>
      </c>
      <c r="D142" s="1">
        <v>177</v>
      </c>
      <c r="E142" s="1">
        <v>177</v>
      </c>
      <c r="F142" s="1">
        <v>177</v>
      </c>
      <c r="G142" s="29">
        <v>177</v>
      </c>
      <c r="H142" s="1">
        <f t="shared" si="26"/>
        <v>177</v>
      </c>
      <c r="I142" s="1">
        <f t="shared" si="27"/>
        <v>0</v>
      </c>
      <c r="J142" s="13">
        <f t="shared" si="28"/>
        <v>0</v>
      </c>
      <c r="K142" s="43"/>
      <c r="S142" s="223"/>
    </row>
    <row r="143" spans="1:19" hidden="1">
      <c r="A143" s="39" t="str">
        <f>Feuil2!A115</f>
        <v>زيت غذائية</v>
      </c>
      <c r="B143" s="61" t="s">
        <v>68</v>
      </c>
      <c r="C143" s="1">
        <v>580</v>
      </c>
      <c r="D143" s="1">
        <v>580</v>
      </c>
      <c r="E143" s="1">
        <v>580</v>
      </c>
      <c r="F143" s="1">
        <v>580</v>
      </c>
      <c r="G143" s="29">
        <v>580</v>
      </c>
      <c r="H143" s="1">
        <f t="shared" si="26"/>
        <v>580</v>
      </c>
      <c r="I143" s="1">
        <f t="shared" si="27"/>
        <v>0</v>
      </c>
      <c r="J143" s="13">
        <f t="shared" si="28"/>
        <v>0</v>
      </c>
      <c r="K143" s="43"/>
      <c r="S143" s="223"/>
    </row>
    <row r="144" spans="1:19" hidden="1">
      <c r="A144" s="39" t="str">
        <f>Feuil2!A116</f>
        <v>فاصولياء جافـة</v>
      </c>
      <c r="B144" s="184" t="s">
        <v>66</v>
      </c>
      <c r="C144" s="1">
        <v>160</v>
      </c>
      <c r="D144" s="1">
        <v>160</v>
      </c>
      <c r="E144" s="1">
        <v>160</v>
      </c>
      <c r="F144" s="1">
        <v>160</v>
      </c>
      <c r="G144" s="29">
        <v>160</v>
      </c>
      <c r="H144" s="1">
        <f t="shared" si="26"/>
        <v>160</v>
      </c>
      <c r="I144" s="1">
        <f t="shared" si="27"/>
        <v>0</v>
      </c>
      <c r="J144" s="13">
        <f t="shared" si="28"/>
        <v>0</v>
      </c>
      <c r="K144" s="43"/>
      <c r="S144" s="223"/>
    </row>
    <row r="145" spans="1:19" hidden="1">
      <c r="A145" s="39" t="str">
        <f>Feuil2!A117</f>
        <v>عدس</v>
      </c>
      <c r="B145" s="185"/>
      <c r="C145" s="1">
        <v>150</v>
      </c>
      <c r="D145" s="1">
        <v>150</v>
      </c>
      <c r="E145" s="1">
        <v>150</v>
      </c>
      <c r="F145" s="1">
        <v>150</v>
      </c>
      <c r="G145" s="29">
        <v>150</v>
      </c>
      <c r="H145" s="1">
        <f t="shared" si="26"/>
        <v>150</v>
      </c>
      <c r="I145" s="1">
        <f t="shared" si="27"/>
        <v>0</v>
      </c>
      <c r="J145" s="13">
        <f t="shared" si="28"/>
        <v>0</v>
      </c>
      <c r="K145" s="43"/>
      <c r="S145" s="223"/>
    </row>
    <row r="146" spans="1:19" hidden="1">
      <c r="A146" s="39" t="str">
        <f>Feuil2!A118</f>
        <v xml:space="preserve">حمص </v>
      </c>
      <c r="B146" s="185"/>
      <c r="C146" s="1">
        <v>150</v>
      </c>
      <c r="D146" s="1">
        <v>150</v>
      </c>
      <c r="E146" s="1">
        <v>150</v>
      </c>
      <c r="F146" s="1">
        <v>150</v>
      </c>
      <c r="G146" s="29">
        <v>150</v>
      </c>
      <c r="H146" s="1">
        <f t="shared" si="26"/>
        <v>150</v>
      </c>
      <c r="I146" s="1">
        <f t="shared" si="27"/>
        <v>0</v>
      </c>
      <c r="J146" s="13">
        <f t="shared" si="28"/>
        <v>0</v>
      </c>
      <c r="K146" s="43"/>
      <c r="S146" s="223"/>
    </row>
    <row r="147" spans="1:19" ht="15" hidden="1" customHeight="1">
      <c r="A147" s="39" t="str">
        <f>Feuil2!A119</f>
        <v>أرز</v>
      </c>
      <c r="B147" s="185"/>
      <c r="C147" s="1">
        <v>80</v>
      </c>
      <c r="D147" s="1">
        <v>80</v>
      </c>
      <c r="E147" s="1">
        <v>80</v>
      </c>
      <c r="F147" s="1">
        <v>80</v>
      </c>
      <c r="G147" s="29">
        <v>80</v>
      </c>
      <c r="H147" s="1">
        <f t="shared" si="26"/>
        <v>80</v>
      </c>
      <c r="I147" s="1">
        <f t="shared" si="27"/>
        <v>0</v>
      </c>
      <c r="J147" s="13">
        <f t="shared" si="28"/>
        <v>0</v>
      </c>
      <c r="K147" s="43"/>
      <c r="S147" s="223"/>
    </row>
    <row r="148" spans="1:19" hidden="1">
      <c r="A148" s="39" t="str">
        <f>Feuil2!A120</f>
        <v>عجائن غذائية</v>
      </c>
      <c r="B148" s="185"/>
      <c r="C148" s="1">
        <v>85</v>
      </c>
      <c r="D148" s="1">
        <v>85</v>
      </c>
      <c r="E148" s="1">
        <v>85</v>
      </c>
      <c r="F148" s="1">
        <v>85</v>
      </c>
      <c r="G148" s="29">
        <v>85</v>
      </c>
      <c r="H148" s="1">
        <f t="shared" si="26"/>
        <v>85</v>
      </c>
      <c r="I148" s="1">
        <f t="shared" si="27"/>
        <v>0</v>
      </c>
      <c r="J148" s="13">
        <f t="shared" si="28"/>
        <v>0</v>
      </c>
      <c r="K148" s="43"/>
      <c r="S148" s="223"/>
    </row>
    <row r="149" spans="1:19" ht="30" hidden="1">
      <c r="A149" s="39" t="str">
        <f>Feuil2!A121</f>
        <v xml:space="preserve">طماطم مصبـرة مستوردة </v>
      </c>
      <c r="B149" s="186"/>
      <c r="C149" s="1">
        <v>180</v>
      </c>
      <c r="D149" s="1">
        <v>180</v>
      </c>
      <c r="E149" s="1">
        <v>180</v>
      </c>
      <c r="F149" s="1">
        <v>180</v>
      </c>
      <c r="G149" s="29">
        <v>180</v>
      </c>
      <c r="H149" s="1">
        <f t="shared" si="26"/>
        <v>180</v>
      </c>
      <c r="I149" s="1">
        <f t="shared" si="27"/>
        <v>0</v>
      </c>
      <c r="J149" s="13">
        <f t="shared" si="28"/>
        <v>0</v>
      </c>
      <c r="K149" s="43"/>
      <c r="M149" s="217" t="s">
        <v>236</v>
      </c>
      <c r="N149" s="217"/>
      <c r="O149" s="217"/>
      <c r="P149" s="217"/>
      <c r="Q149" s="217"/>
      <c r="R149" s="217"/>
      <c r="S149" s="41"/>
    </row>
    <row r="150" spans="1:19" ht="15" hidden="1" customHeight="1">
      <c r="A150" s="222" t="s">
        <v>65</v>
      </c>
      <c r="B150" s="222"/>
      <c r="C150" s="222"/>
      <c r="D150" s="222"/>
      <c r="E150" s="222"/>
      <c r="F150" s="222"/>
      <c r="G150" s="222"/>
      <c r="H150" s="222"/>
      <c r="I150" s="222"/>
      <c r="J150" s="222"/>
      <c r="K150" s="44"/>
      <c r="S150" s="223" t="s">
        <v>79</v>
      </c>
    </row>
    <row r="151" spans="1:19" hidden="1">
      <c r="A151" s="90" t="str">
        <f>Feuil2!A133</f>
        <v>بطاطا</v>
      </c>
      <c r="B151" s="183" t="s">
        <v>66</v>
      </c>
      <c r="C151" s="1">
        <f>Feuil2!C208</f>
        <v>40</v>
      </c>
      <c r="D151" s="1">
        <f>Feuil2!E208</f>
        <v>45</v>
      </c>
      <c r="E151" s="1">
        <f>Feuil2!G208</f>
        <v>42.5</v>
      </c>
      <c r="F151" s="1">
        <f>Feuil2!I208</f>
        <v>46.666666666666664</v>
      </c>
      <c r="G151" s="29">
        <f>F89</f>
        <v>50</v>
      </c>
      <c r="H151" s="1">
        <f t="shared" ref="H151:H161" si="29">(C151+D151+E151+F151)/4</f>
        <v>43.541666666666664</v>
      </c>
      <c r="I151" s="1">
        <f t="shared" ref="I151:I161" si="30">H151-G151</f>
        <v>-6.4583333333333357</v>
      </c>
      <c r="J151" s="13">
        <f t="shared" ref="J151:J161" si="31">(I151*100)/G151</f>
        <v>-12.916666666666671</v>
      </c>
      <c r="K151" s="43"/>
      <c r="S151" s="223"/>
    </row>
    <row r="152" spans="1:19" hidden="1">
      <c r="A152" s="90" t="str">
        <f>Feuil2!A134</f>
        <v>طماطم طازجــة</v>
      </c>
      <c r="B152" s="183"/>
      <c r="C152" s="1">
        <f>Feuil2!C209</f>
        <v>45</v>
      </c>
      <c r="D152" s="1">
        <f>Feuil2!E209</f>
        <v>52.5</v>
      </c>
      <c r="E152" s="1">
        <f>Feuil2!G209</f>
        <v>41.666666666666664</v>
      </c>
      <c r="F152" s="1">
        <f>Feuil2!I209</f>
        <v>50</v>
      </c>
      <c r="G152" s="32">
        <f t="shared" ref="G152:G161" si="32">F90</f>
        <v>55</v>
      </c>
      <c r="H152" s="1">
        <f t="shared" si="29"/>
        <v>47.291666666666664</v>
      </c>
      <c r="I152" s="1">
        <f t="shared" si="30"/>
        <v>-7.7083333333333357</v>
      </c>
      <c r="J152" s="13">
        <f t="shared" si="31"/>
        <v>-14.015151515151519</v>
      </c>
      <c r="K152" s="43"/>
      <c r="S152" s="223"/>
    </row>
    <row r="153" spans="1:19" hidden="1">
      <c r="A153" s="90" t="s">
        <v>118</v>
      </c>
      <c r="B153" s="183"/>
      <c r="C153" s="1">
        <f>Feuil2!C210</f>
        <v>51.666666666666664</v>
      </c>
      <c r="D153" s="1">
        <f>Feuil2!E210</f>
        <v>50</v>
      </c>
      <c r="E153" s="1">
        <f>Feuil2!G210</f>
        <v>50</v>
      </c>
      <c r="F153" s="1">
        <f>Feuil2!I210</f>
        <v>40</v>
      </c>
      <c r="G153" s="32">
        <f t="shared" si="32"/>
        <v>40</v>
      </c>
      <c r="H153" s="1">
        <f t="shared" si="29"/>
        <v>47.916666666666664</v>
      </c>
      <c r="I153" s="1">
        <f t="shared" si="30"/>
        <v>7.9166666666666643</v>
      </c>
      <c r="J153" s="13">
        <f t="shared" si="31"/>
        <v>19.791666666666661</v>
      </c>
      <c r="K153" s="43"/>
      <c r="S153" s="223"/>
    </row>
    <row r="154" spans="1:19" hidden="1">
      <c r="A154" s="90" t="str">
        <f>Feuil2!A136</f>
        <v>خس</v>
      </c>
      <c r="B154" s="183"/>
      <c r="C154" s="1">
        <f>Feuil2!C211</f>
        <v>50</v>
      </c>
      <c r="D154" s="1">
        <f>Feuil2!E211</f>
        <v>56.666666666666664</v>
      </c>
      <c r="E154" s="1">
        <f>Feuil2!G211</f>
        <v>70</v>
      </c>
      <c r="F154" s="1">
        <f>Feuil2!I211</f>
        <v>90</v>
      </c>
      <c r="G154" s="32">
        <f t="shared" si="32"/>
        <v>60</v>
      </c>
      <c r="H154" s="1">
        <f t="shared" si="29"/>
        <v>66.666666666666657</v>
      </c>
      <c r="I154" s="1">
        <f t="shared" si="30"/>
        <v>6.6666666666666572</v>
      </c>
      <c r="J154" s="13">
        <f t="shared" si="31"/>
        <v>11.111111111111095</v>
      </c>
      <c r="K154" s="43"/>
      <c r="S154" s="223"/>
    </row>
    <row r="155" spans="1:19" hidden="1">
      <c r="A155" s="90" t="str">
        <f>Feuil2!A137</f>
        <v xml:space="preserve">قرعة </v>
      </c>
      <c r="B155" s="183"/>
      <c r="C155" s="1">
        <f>Feuil2!C212</f>
        <v>50</v>
      </c>
      <c r="D155" s="1">
        <f>Feuil2!E212</f>
        <v>57.5</v>
      </c>
      <c r="E155" s="1">
        <f>Feuil2!G212</f>
        <v>60</v>
      </c>
      <c r="F155" s="1">
        <f>Feuil2!I212</f>
        <v>80</v>
      </c>
      <c r="G155" s="32">
        <f t="shared" si="32"/>
        <v>50</v>
      </c>
      <c r="H155" s="1">
        <f t="shared" si="29"/>
        <v>61.875</v>
      </c>
      <c r="I155" s="1">
        <f t="shared" si="30"/>
        <v>11.875</v>
      </c>
      <c r="J155" s="13">
        <f t="shared" si="31"/>
        <v>23.75</v>
      </c>
      <c r="K155" s="43"/>
      <c r="S155" s="223"/>
    </row>
    <row r="156" spans="1:19" hidden="1">
      <c r="A156" s="90" t="str">
        <f>Feuil2!A138</f>
        <v>جزر</v>
      </c>
      <c r="B156" s="183"/>
      <c r="C156" s="1">
        <f>Feuil2!C213</f>
        <v>63.333333333333336</v>
      </c>
      <c r="D156" s="1">
        <f>Feuil2!E213</f>
        <v>70</v>
      </c>
      <c r="E156" s="1">
        <f>Feuil2!G213</f>
        <v>70</v>
      </c>
      <c r="F156" s="1">
        <f>Feuil2!I213</f>
        <v>80</v>
      </c>
      <c r="G156" s="32">
        <f t="shared" si="32"/>
        <v>60</v>
      </c>
      <c r="H156" s="1">
        <f t="shared" si="29"/>
        <v>70.833333333333343</v>
      </c>
      <c r="I156" s="1">
        <f t="shared" si="30"/>
        <v>10.833333333333343</v>
      </c>
      <c r="J156" s="13">
        <f t="shared" si="31"/>
        <v>18.055555555555575</v>
      </c>
      <c r="K156" s="43"/>
      <c r="S156" s="223"/>
    </row>
    <row r="157" spans="1:19" hidden="1">
      <c r="A157" s="90" t="str">
        <f>Feuil2!A139</f>
        <v>فلفل حلو</v>
      </c>
      <c r="B157" s="183"/>
      <c r="C157" s="1">
        <f>Feuil2!C214</f>
        <v>50</v>
      </c>
      <c r="D157" s="1">
        <f>Feuil2!E214</f>
        <v>73.333333333333329</v>
      </c>
      <c r="E157" s="1">
        <f>Feuil2!G214</f>
        <v>81.666666666666671</v>
      </c>
      <c r="F157" s="1">
        <f>Feuil2!I214</f>
        <v>103.33333333333333</v>
      </c>
      <c r="G157" s="32">
        <f t="shared" si="32"/>
        <v>86.666666666666671</v>
      </c>
      <c r="H157" s="1">
        <f t="shared" si="29"/>
        <v>77.083333333333329</v>
      </c>
      <c r="I157" s="1">
        <f t="shared" si="30"/>
        <v>-9.5833333333333428</v>
      </c>
      <c r="J157" s="13">
        <f t="shared" si="31"/>
        <v>-11.057692307692317</v>
      </c>
      <c r="K157" s="43"/>
      <c r="S157" s="223"/>
    </row>
    <row r="158" spans="1:19" hidden="1">
      <c r="A158" s="90" t="str">
        <f>Feuil2!A140</f>
        <v>فلفل حار</v>
      </c>
      <c r="B158" s="183"/>
      <c r="C158" s="1">
        <f>Feuil2!C215</f>
        <v>50</v>
      </c>
      <c r="D158" s="1">
        <f>Feuil2!E215</f>
        <v>73.333333333333329</v>
      </c>
      <c r="E158" s="1">
        <f>Feuil2!G215</f>
        <v>81.666666666666671</v>
      </c>
      <c r="F158" s="1">
        <f>Feuil2!I215</f>
        <v>103.33333333333333</v>
      </c>
      <c r="G158" s="32">
        <f t="shared" si="32"/>
        <v>86.666666666666671</v>
      </c>
      <c r="H158" s="1">
        <f t="shared" si="29"/>
        <v>77.083333333333329</v>
      </c>
      <c r="I158" s="1">
        <f t="shared" si="30"/>
        <v>-9.5833333333333428</v>
      </c>
      <c r="J158" s="13">
        <f t="shared" si="31"/>
        <v>-11.057692307692317</v>
      </c>
      <c r="K158" s="43"/>
      <c r="S158" s="223"/>
    </row>
    <row r="159" spans="1:19" hidden="1">
      <c r="A159" s="90" t="str">
        <f>Feuil2!A141</f>
        <v>فاصوليا خضراء</v>
      </c>
      <c r="B159" s="183"/>
      <c r="C159" s="1">
        <f>Feuil2!C216</f>
        <v>135</v>
      </c>
      <c r="D159" s="1">
        <f>Feuil2!E216</f>
        <v>160</v>
      </c>
      <c r="E159" s="1">
        <f>Feuil2!G216</f>
        <v>130</v>
      </c>
      <c r="F159" s="1">
        <f>Feuil2!I216</f>
        <v>120</v>
      </c>
      <c r="G159" s="32">
        <f t="shared" si="32"/>
        <v>106.66666666666667</v>
      </c>
      <c r="H159" s="1">
        <f t="shared" si="29"/>
        <v>136.25</v>
      </c>
      <c r="I159" s="1">
        <f t="shared" si="30"/>
        <v>29.583333333333329</v>
      </c>
      <c r="J159" s="13">
        <f t="shared" si="31"/>
        <v>27.734374999999996</v>
      </c>
      <c r="K159" s="43"/>
      <c r="S159" s="223"/>
    </row>
    <row r="160" spans="1:19" hidden="1">
      <c r="A160" s="90" t="str">
        <f>Feuil2!A142</f>
        <v>شمـنــدر</v>
      </c>
      <c r="B160" s="183"/>
      <c r="C160" s="1">
        <f>Feuil2!C217</f>
        <v>45</v>
      </c>
      <c r="D160" s="1">
        <f>Feuil2!E217</f>
        <v>53.333333333333336</v>
      </c>
      <c r="E160" s="1">
        <f>Feuil2!G217</f>
        <v>56.666666666666664</v>
      </c>
      <c r="F160" s="1">
        <f>Feuil2!I217</f>
        <v>60</v>
      </c>
      <c r="G160" s="32">
        <f t="shared" si="32"/>
        <v>55</v>
      </c>
      <c r="H160" s="1">
        <f t="shared" si="29"/>
        <v>53.75</v>
      </c>
      <c r="I160" s="1">
        <f t="shared" si="30"/>
        <v>-1.25</v>
      </c>
      <c r="J160" s="13">
        <f t="shared" si="31"/>
        <v>-2.2727272727272729</v>
      </c>
      <c r="K160" s="43"/>
      <c r="S160" s="223"/>
    </row>
    <row r="161" spans="1:19" hidden="1">
      <c r="A161" s="90" t="str">
        <f>Feuil2!A143</f>
        <v xml:space="preserve">ثــــوم محلي </v>
      </c>
      <c r="B161" s="183"/>
      <c r="C161" s="1">
        <f>Feuil2!C218</f>
        <v>300</v>
      </c>
      <c r="D161" s="1">
        <f>Feuil2!E218</f>
        <v>350</v>
      </c>
      <c r="E161" s="1">
        <f>Feuil2!G218</f>
        <v>383.33333333333331</v>
      </c>
      <c r="F161" s="1">
        <f>Feuil2!I218</f>
        <v>400</v>
      </c>
      <c r="G161" s="32">
        <f t="shared" si="32"/>
        <v>300</v>
      </c>
      <c r="H161" s="1">
        <f t="shared" si="29"/>
        <v>358.33333333333331</v>
      </c>
      <c r="I161" s="1">
        <f t="shared" si="30"/>
        <v>58.333333333333314</v>
      </c>
      <c r="J161" s="13">
        <f t="shared" si="31"/>
        <v>19.444444444444436</v>
      </c>
      <c r="K161" s="43"/>
      <c r="S161" s="223"/>
    </row>
    <row r="162" spans="1:19" ht="15.75" hidden="1">
      <c r="A162" s="194" t="s">
        <v>69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33"/>
    </row>
    <row r="163" spans="1:19" hidden="1">
      <c r="A163" s="91" t="str">
        <f>Feuil2!A223</f>
        <v>تمــور</v>
      </c>
      <c r="B163" s="183" t="s">
        <v>66</v>
      </c>
      <c r="C163" s="14">
        <f>Feuil2!C223</f>
        <v>550</v>
      </c>
      <c r="D163" s="1">
        <f>Feuil2!E223</f>
        <v>450</v>
      </c>
      <c r="E163" s="1">
        <f>Feuil2!G223</f>
        <v>450</v>
      </c>
      <c r="F163" s="1">
        <f>Feuil2!I223</f>
        <v>450</v>
      </c>
      <c r="G163" s="37">
        <f>F104</f>
        <v>550</v>
      </c>
      <c r="H163" s="1">
        <f t="shared" ref="H163:H170" si="33">(C163+D163+E163+F163)/4</f>
        <v>475</v>
      </c>
      <c r="I163" s="1">
        <f t="shared" ref="I163:I170" si="34">H163-G163</f>
        <v>-75</v>
      </c>
      <c r="J163" s="13">
        <f t="shared" ref="J163:J170" si="35">(I163*100)/G163</f>
        <v>-13.636363636363637</v>
      </c>
      <c r="K163" s="43"/>
      <c r="S163" s="223" t="s">
        <v>79</v>
      </c>
    </row>
    <row r="164" spans="1:19" hidden="1">
      <c r="A164" s="91" t="str">
        <f>Feuil2!A224</f>
        <v xml:space="preserve">تفاح محلي </v>
      </c>
      <c r="B164" s="183"/>
      <c r="C164" s="14">
        <f>Feuil2!C224</f>
        <v>0</v>
      </c>
      <c r="D164" s="1">
        <f>Feuil2!E224</f>
        <v>0</v>
      </c>
      <c r="E164" s="1">
        <f>Feuil2!G224</f>
        <v>100</v>
      </c>
      <c r="F164" s="1">
        <f>Feuil2!I224</f>
        <v>100</v>
      </c>
      <c r="G164" s="37">
        <f>F105</f>
        <v>0</v>
      </c>
      <c r="H164" s="1">
        <f t="shared" si="33"/>
        <v>50</v>
      </c>
      <c r="I164" s="1">
        <f t="shared" si="34"/>
        <v>50</v>
      </c>
      <c r="J164" s="13" t="s">
        <v>77</v>
      </c>
      <c r="K164" s="43"/>
      <c r="S164" s="223"/>
    </row>
    <row r="165" spans="1:19" hidden="1">
      <c r="A165" s="91" t="str">
        <f>Feuil2!A225</f>
        <v>تفاح مستورد</v>
      </c>
      <c r="B165" s="183"/>
      <c r="C165" s="14">
        <f>Feuil2!C225</f>
        <v>200</v>
      </c>
      <c r="D165" s="1">
        <f>Feuil2!E225</f>
        <v>200</v>
      </c>
      <c r="E165" s="1">
        <f>Feuil2!G225</f>
        <v>235</v>
      </c>
      <c r="F165" s="1">
        <f>Feuil2!I225</f>
        <v>250</v>
      </c>
      <c r="G165" s="37">
        <v>229</v>
      </c>
      <c r="H165" s="1">
        <f t="shared" si="33"/>
        <v>221.25</v>
      </c>
      <c r="I165" s="1">
        <f t="shared" si="34"/>
        <v>-7.75</v>
      </c>
      <c r="J165" s="13">
        <f t="shared" si="35"/>
        <v>-3.3842794759825328</v>
      </c>
      <c r="K165" s="43"/>
      <c r="S165" s="223"/>
    </row>
    <row r="166" spans="1:19" hidden="1">
      <c r="A166" s="91" t="str">
        <f>Feuil2!A226</f>
        <v>مـــوز</v>
      </c>
      <c r="B166" s="183"/>
      <c r="C166" s="14">
        <f>Feuil2!C226</f>
        <v>180</v>
      </c>
      <c r="D166" s="1">
        <f>Feuil2!E226</f>
        <v>200</v>
      </c>
      <c r="E166" s="1">
        <f>Feuil2!G226</f>
        <v>175</v>
      </c>
      <c r="F166" s="1">
        <f>Feuil2!I226</f>
        <v>165</v>
      </c>
      <c r="G166" s="37">
        <v>188.32</v>
      </c>
      <c r="H166" s="1">
        <f t="shared" si="33"/>
        <v>180</v>
      </c>
      <c r="I166" s="1">
        <f t="shared" si="34"/>
        <v>-8.3199999999999932</v>
      </c>
      <c r="J166" s="13">
        <f t="shared" si="35"/>
        <v>-4.418011894647405</v>
      </c>
      <c r="K166" s="43"/>
      <c r="S166" s="223"/>
    </row>
    <row r="167" spans="1:19" hidden="1">
      <c r="A167" s="91" t="str">
        <f>Feuil2!A227</f>
        <v>مشمش</v>
      </c>
      <c r="B167" s="183"/>
      <c r="C167" s="14">
        <f>Feuil2!C227</f>
        <v>85</v>
      </c>
      <c r="D167" s="1">
        <f>Feuil2!E227</f>
        <v>85</v>
      </c>
      <c r="E167" s="1">
        <f>Feuil2!G227</f>
        <v>0</v>
      </c>
      <c r="F167" s="1">
        <f>Feuil2!I227</f>
        <v>0</v>
      </c>
      <c r="G167" s="37">
        <v>82.32</v>
      </c>
      <c r="H167" s="1">
        <f t="shared" si="33"/>
        <v>42.5</v>
      </c>
      <c r="I167" s="1">
        <f t="shared" si="34"/>
        <v>-39.819999999999993</v>
      </c>
      <c r="J167" s="13">
        <f t="shared" si="35"/>
        <v>-48.372206025267239</v>
      </c>
      <c r="K167" s="43"/>
      <c r="S167" s="223"/>
    </row>
    <row r="168" spans="1:19" hidden="1">
      <c r="A168" s="91" t="str">
        <f>Feuil2!A228</f>
        <v>خوخ</v>
      </c>
      <c r="B168" s="183"/>
      <c r="C168" s="14">
        <f>Feuil2!C228</f>
        <v>120</v>
      </c>
      <c r="D168" s="1">
        <f>Feuil2!E228</f>
        <v>113.33333333333333</v>
      </c>
      <c r="E168" s="1">
        <f>Feuil2!G228</f>
        <v>90</v>
      </c>
      <c r="F168" s="1">
        <f>Feuil2!I228</f>
        <v>115</v>
      </c>
      <c r="G168" s="37">
        <v>97.86</v>
      </c>
      <c r="H168" s="1">
        <f t="shared" si="33"/>
        <v>109.58333333333333</v>
      </c>
      <c r="I168" s="1">
        <f t="shared" si="34"/>
        <v>11.723333333333329</v>
      </c>
      <c r="J168" s="13">
        <f t="shared" si="35"/>
        <v>11.97969888957013</v>
      </c>
      <c r="K168" s="43"/>
      <c r="S168" s="223"/>
    </row>
    <row r="169" spans="1:19" hidden="1">
      <c r="A169" s="91" t="str">
        <f>Feuil2!A229</f>
        <v>برقوق</v>
      </c>
      <c r="B169" s="183"/>
      <c r="C169" s="14">
        <f>Feuil2!C229</f>
        <v>120</v>
      </c>
      <c r="D169" s="1">
        <f>Feuil2!E229</f>
        <v>120</v>
      </c>
      <c r="E169" s="1">
        <f>Feuil2!G229</f>
        <v>0</v>
      </c>
      <c r="F169" s="1">
        <f>Feuil2!I229</f>
        <v>0</v>
      </c>
      <c r="G169" s="37">
        <v>99.47</v>
      </c>
      <c r="H169" s="1">
        <f t="shared" si="33"/>
        <v>60</v>
      </c>
      <c r="I169" s="1">
        <f t="shared" si="34"/>
        <v>-39.47</v>
      </c>
      <c r="J169" s="13">
        <f t="shared" si="35"/>
        <v>-39.68030561978486</v>
      </c>
      <c r="K169" s="43"/>
      <c r="S169" s="223"/>
    </row>
    <row r="170" spans="1:19" hidden="1">
      <c r="A170" s="91" t="str">
        <f>Feuil2!A230</f>
        <v>إجاص</v>
      </c>
      <c r="B170" s="183"/>
      <c r="C170" s="14">
        <f>Feuil2!C230</f>
        <v>300</v>
      </c>
      <c r="D170" s="1">
        <f>Feuil2!E230</f>
        <v>180</v>
      </c>
      <c r="E170" s="1">
        <f>Feuil2!G230</f>
        <v>130</v>
      </c>
      <c r="F170" s="1">
        <f>Feuil2!I230</f>
        <v>120</v>
      </c>
      <c r="G170" s="37">
        <v>300</v>
      </c>
      <c r="H170" s="1">
        <f t="shared" si="33"/>
        <v>182.5</v>
      </c>
      <c r="I170" s="1">
        <f t="shared" si="34"/>
        <v>-117.5</v>
      </c>
      <c r="J170" s="13">
        <f t="shared" si="35"/>
        <v>-39.166666666666664</v>
      </c>
      <c r="K170" s="43"/>
      <c r="S170" s="223"/>
    </row>
    <row r="171" spans="1:19" hidden="1">
      <c r="A171" s="91" t="str">
        <f>Feuil2!A231</f>
        <v>برتقال</v>
      </c>
      <c r="B171" s="183"/>
      <c r="C171" s="14" t="s">
        <v>77</v>
      </c>
      <c r="D171" s="1" t="s">
        <v>77</v>
      </c>
      <c r="E171" s="1" t="s">
        <v>77</v>
      </c>
      <c r="F171" s="1" t="s">
        <v>77</v>
      </c>
      <c r="G171" s="56"/>
      <c r="H171" s="1" t="s">
        <v>77</v>
      </c>
      <c r="I171" s="1" t="s">
        <v>77</v>
      </c>
      <c r="J171" s="13" t="s">
        <v>77</v>
      </c>
      <c r="K171" s="43"/>
      <c r="S171" s="223"/>
    </row>
    <row r="172" spans="1:19" hidden="1">
      <c r="A172" s="91" t="str">
        <f>Feuil2!A232</f>
        <v xml:space="preserve">بطيخ أحمر </v>
      </c>
      <c r="B172" s="183"/>
      <c r="C172" s="14">
        <f>Feuil2!C232</f>
        <v>40</v>
      </c>
      <c r="D172" s="1">
        <f>Feuil2!E232</f>
        <v>30</v>
      </c>
      <c r="E172" s="1">
        <f>Feuil2!G232</f>
        <v>30</v>
      </c>
      <c r="F172" s="1">
        <f>Feuil2!I232</f>
        <v>30</v>
      </c>
      <c r="G172" s="37">
        <v>30</v>
      </c>
      <c r="H172" s="1">
        <f>(C172+D172+E172+F172)/4</f>
        <v>32.5</v>
      </c>
      <c r="I172" s="1">
        <f>H172-G172</f>
        <v>2.5</v>
      </c>
      <c r="J172" s="13">
        <f>(I172*100)/G172</f>
        <v>8.3333333333333339</v>
      </c>
      <c r="K172" s="43"/>
      <c r="S172" s="223"/>
    </row>
    <row r="173" spans="1:19" hidden="1">
      <c r="A173" s="91" t="str">
        <f>Feuil2!A233</f>
        <v>بطيخ أصفر</v>
      </c>
      <c r="B173" s="183"/>
      <c r="C173" s="14">
        <f>Feuil2!C233</f>
        <v>46.666666666666664</v>
      </c>
      <c r="D173" s="1">
        <f>Feuil2!E233</f>
        <v>46.666666666666664</v>
      </c>
      <c r="E173" s="1">
        <f>Feuil2!G233</f>
        <v>60</v>
      </c>
      <c r="F173" s="1">
        <f>Feuil2!I233</f>
        <v>55</v>
      </c>
      <c r="G173" s="37">
        <v>65.89</v>
      </c>
      <c r="H173" s="1">
        <f>(C173+D173+E173+F173)/4</f>
        <v>52.083333333333329</v>
      </c>
      <c r="I173" s="1">
        <f t="shared" ref="I173:I175" si="36">H173-G173</f>
        <v>-13.806666666666672</v>
      </c>
      <c r="J173" s="13">
        <f>(I173*100)/G173</f>
        <v>-20.954115444933482</v>
      </c>
      <c r="K173" s="43"/>
      <c r="S173" s="223"/>
    </row>
    <row r="174" spans="1:19" hidden="1">
      <c r="A174" s="91" t="str">
        <f>Feuil2!A234</f>
        <v xml:space="preserve">عنب </v>
      </c>
      <c r="B174" s="183"/>
      <c r="C174" s="14">
        <f>Feuil2!C234</f>
        <v>0</v>
      </c>
      <c r="D174" s="1">
        <f>Feuil2!E234</f>
        <v>0</v>
      </c>
      <c r="E174" s="1">
        <f>Feuil2!G234</f>
        <v>120</v>
      </c>
      <c r="F174" s="1">
        <f>Feuil2!I234</f>
        <v>120</v>
      </c>
      <c r="G174" s="37">
        <f>F115</f>
        <v>0</v>
      </c>
      <c r="H174" s="1">
        <f>(E174+F174)/2</f>
        <v>120</v>
      </c>
      <c r="I174" s="1">
        <f t="shared" si="36"/>
        <v>120</v>
      </c>
      <c r="J174" s="13" t="s">
        <v>77</v>
      </c>
      <c r="K174" s="43"/>
      <c r="S174" s="223"/>
    </row>
    <row r="175" spans="1:19" hidden="1">
      <c r="A175" s="91" t="str">
        <f>Feuil2!A235</f>
        <v>تين</v>
      </c>
      <c r="B175" s="183"/>
      <c r="C175" s="14">
        <f>Feuil2!C235</f>
        <v>0</v>
      </c>
      <c r="D175" s="1">
        <f>Feuil2!E235</f>
        <v>0</v>
      </c>
      <c r="E175" s="1">
        <f>Feuil2!G235</f>
        <v>90</v>
      </c>
      <c r="F175" s="1">
        <f>Feuil2!I235</f>
        <v>120</v>
      </c>
      <c r="G175" s="37">
        <f>F116</f>
        <v>0</v>
      </c>
      <c r="H175" s="1">
        <f>(E175+F175)/2</f>
        <v>105</v>
      </c>
      <c r="I175" s="1">
        <f t="shared" si="36"/>
        <v>105</v>
      </c>
      <c r="J175" s="13" t="s">
        <v>77</v>
      </c>
      <c r="K175" s="43"/>
      <c r="S175" s="223" t="s">
        <v>79</v>
      </c>
    </row>
    <row r="176" spans="1:19" ht="15.75" hidden="1">
      <c r="A176" s="221" t="s">
        <v>81</v>
      </c>
      <c r="B176" s="221"/>
      <c r="C176" s="221"/>
      <c r="D176" s="221"/>
      <c r="E176" s="221"/>
      <c r="F176" s="221"/>
      <c r="G176" s="221"/>
      <c r="H176" s="221"/>
      <c r="I176" s="221"/>
      <c r="J176" s="221"/>
      <c r="K176" s="46"/>
      <c r="S176" s="223"/>
    </row>
    <row r="177" spans="1:19" hidden="1">
      <c r="A177" s="91" t="str">
        <f>Feuil2!A244</f>
        <v>لحم غنم محلي</v>
      </c>
      <c r="B177" s="183" t="s">
        <v>66</v>
      </c>
      <c r="C177" s="1">
        <f>Feuil2!C244</f>
        <v>1300</v>
      </c>
      <c r="D177" s="1">
        <f>Feuil2!E244</f>
        <v>1300</v>
      </c>
      <c r="E177" s="1">
        <f>Feuil2!G244</f>
        <v>1300</v>
      </c>
      <c r="F177" s="1">
        <f>Feuil2!I244</f>
        <v>1300</v>
      </c>
      <c r="G177" s="5">
        <v>1245</v>
      </c>
      <c r="H177" s="1">
        <f>(C177+D177+E177+F177)/4</f>
        <v>1300</v>
      </c>
      <c r="I177" s="1">
        <f t="shared" ref="I177:I181" si="37">H177-G177</f>
        <v>55</v>
      </c>
      <c r="J177" s="13">
        <f t="shared" ref="J177:J181" si="38">(I177*100)/G177</f>
        <v>4.4176706827309236</v>
      </c>
      <c r="K177" s="43"/>
      <c r="S177" s="223"/>
    </row>
    <row r="178" spans="1:19" hidden="1">
      <c r="A178" s="91" t="str">
        <f>Feuil2!A245</f>
        <v>لحم بقر محلي</v>
      </c>
      <c r="B178" s="183"/>
      <c r="C178" s="1">
        <f>Feuil2!C245</f>
        <v>780</v>
      </c>
      <c r="D178" s="1">
        <f>Feuil2!E245</f>
        <v>780</v>
      </c>
      <c r="E178" s="1">
        <f>Feuil2!G245</f>
        <v>780</v>
      </c>
      <c r="F178" s="1">
        <f>Feuil2!I245</f>
        <v>780</v>
      </c>
      <c r="G178" s="5">
        <v>780</v>
      </c>
      <c r="H178" s="1">
        <f>(C178+D178+E178+F178)/4</f>
        <v>780</v>
      </c>
      <c r="I178" s="1">
        <f t="shared" si="37"/>
        <v>0</v>
      </c>
      <c r="J178" s="13">
        <f t="shared" si="38"/>
        <v>0</v>
      </c>
      <c r="K178" s="43"/>
      <c r="S178" s="223"/>
    </row>
    <row r="179" spans="1:19" hidden="1">
      <c r="A179" s="91" t="str">
        <f>Feuil2!A246</f>
        <v>لحم بقر مجمد مستورد</v>
      </c>
      <c r="B179" s="183"/>
      <c r="C179" s="1">
        <f>Feuil2!C246</f>
        <v>600</v>
      </c>
      <c r="D179" s="1">
        <f>Feuil2!E246</f>
        <v>600</v>
      </c>
      <c r="E179" s="1">
        <f>Feuil2!G246</f>
        <v>600</v>
      </c>
      <c r="F179" s="1">
        <f>Feuil2!I246</f>
        <v>600</v>
      </c>
      <c r="G179" s="5">
        <v>600</v>
      </c>
      <c r="H179" s="1">
        <f>(C179+D179+E179+F179)/4</f>
        <v>600</v>
      </c>
      <c r="I179" s="1">
        <f t="shared" si="37"/>
        <v>0</v>
      </c>
      <c r="J179" s="13">
        <f t="shared" si="38"/>
        <v>0</v>
      </c>
      <c r="K179" s="43"/>
      <c r="S179" s="223"/>
    </row>
    <row r="180" spans="1:19" hidden="1">
      <c r="A180" s="91" t="str">
        <f>Feuil2!A247</f>
        <v>لحم دجـاج (مفرغ)</v>
      </c>
      <c r="B180" s="183"/>
      <c r="C180" s="1">
        <f>Feuil2!C247</f>
        <v>280</v>
      </c>
      <c r="D180" s="1">
        <f>Feuil2!E247</f>
        <v>280</v>
      </c>
      <c r="E180" s="1">
        <f>Feuil2!G247</f>
        <v>313.33333333333331</v>
      </c>
      <c r="F180" s="1">
        <f>Feuil2!I247</f>
        <v>380</v>
      </c>
      <c r="G180" s="5">
        <v>274.64</v>
      </c>
      <c r="H180" s="1">
        <f>(C180+D180+E180+F180)/4</f>
        <v>313.33333333333331</v>
      </c>
      <c r="I180" s="1">
        <f t="shared" si="37"/>
        <v>38.693333333333328</v>
      </c>
      <c r="J180" s="13">
        <f t="shared" si="38"/>
        <v>14.0887464802408</v>
      </c>
      <c r="K180" s="43"/>
      <c r="S180" s="223"/>
    </row>
    <row r="181" spans="1:19" ht="30" hidden="1">
      <c r="A181" s="91" t="str">
        <f>Feuil2!A248</f>
        <v>بيض</v>
      </c>
      <c r="B181" s="22" t="s">
        <v>82</v>
      </c>
      <c r="C181" s="1">
        <f>Feuil2!C248</f>
        <v>200</v>
      </c>
      <c r="D181" s="1">
        <f>Feuil2!E248</f>
        <v>180</v>
      </c>
      <c r="E181" s="1">
        <f>Feuil2!G248</f>
        <v>200</v>
      </c>
      <c r="F181" s="1">
        <f>Feuil2!I248</f>
        <v>240</v>
      </c>
      <c r="G181" s="5">
        <v>206.43</v>
      </c>
      <c r="H181" s="1">
        <f>(C181+D181+E181+F181)/4</f>
        <v>205</v>
      </c>
      <c r="I181" s="1">
        <f t="shared" si="37"/>
        <v>-1.4300000000000068</v>
      </c>
      <c r="J181" s="13">
        <f t="shared" si="38"/>
        <v>-0.69272877004311717</v>
      </c>
      <c r="K181" s="43"/>
      <c r="S181" s="223"/>
    </row>
    <row r="182" spans="1:19" hidden="1">
      <c r="A182" s="230" t="s">
        <v>70</v>
      </c>
      <c r="B182" s="230"/>
      <c r="C182" s="230"/>
      <c r="D182" s="230"/>
      <c r="E182" s="230"/>
      <c r="F182" s="230"/>
      <c r="G182" s="230"/>
      <c r="H182" s="230"/>
      <c r="S182" s="223"/>
    </row>
    <row r="183" spans="1:19" hidden="1">
      <c r="A183" s="91" t="s">
        <v>71</v>
      </c>
      <c r="B183" s="27" t="s">
        <v>74</v>
      </c>
      <c r="C183" s="30">
        <v>540</v>
      </c>
      <c r="D183" s="30">
        <v>540</v>
      </c>
      <c r="E183" s="30">
        <v>540</v>
      </c>
      <c r="F183" s="30">
        <v>540</v>
      </c>
      <c r="G183" s="31">
        <f>H122</f>
        <v>580</v>
      </c>
      <c r="H183" s="1">
        <f>(C183+D183+E183+F183)/4</f>
        <v>540</v>
      </c>
      <c r="I183" s="1">
        <f t="shared" ref="I183:I185" si="39">H183-G183</f>
        <v>-40</v>
      </c>
      <c r="J183" s="13">
        <f t="shared" ref="J183:J185" si="40">(I183*100)/G183</f>
        <v>-6.8965517241379306</v>
      </c>
      <c r="K183" s="43"/>
    </row>
    <row r="184" spans="1:19" hidden="1">
      <c r="A184" s="91" t="s">
        <v>72</v>
      </c>
      <c r="B184" s="27" t="s">
        <v>75</v>
      </c>
      <c r="C184" s="30">
        <v>5800</v>
      </c>
      <c r="D184" s="30">
        <v>5800</v>
      </c>
      <c r="E184" s="30">
        <v>5800</v>
      </c>
      <c r="F184" s="30">
        <v>5800</v>
      </c>
      <c r="G184" s="31">
        <f>H123</f>
        <v>5800</v>
      </c>
      <c r="H184" s="1">
        <f>(C184+D184+E184+F184)/4</f>
        <v>5800</v>
      </c>
      <c r="I184" s="1">
        <f t="shared" si="39"/>
        <v>0</v>
      </c>
      <c r="J184" s="13">
        <f t="shared" si="40"/>
        <v>0</v>
      </c>
      <c r="K184" s="43"/>
    </row>
    <row r="185" spans="1:19" hidden="1">
      <c r="A185" s="91" t="s">
        <v>73</v>
      </c>
      <c r="B185" s="27" t="s">
        <v>76</v>
      </c>
      <c r="C185" s="30">
        <v>540</v>
      </c>
      <c r="D185" s="30">
        <v>540</v>
      </c>
      <c r="E185" s="30">
        <v>540</v>
      </c>
      <c r="F185" s="30">
        <v>540</v>
      </c>
      <c r="G185" s="31">
        <f>H124</f>
        <v>540</v>
      </c>
      <c r="H185" s="1">
        <f>(C185+D185+E185+F185)/4</f>
        <v>540</v>
      </c>
      <c r="I185" s="1">
        <f t="shared" si="39"/>
        <v>0</v>
      </c>
      <c r="J185" s="13">
        <f t="shared" si="40"/>
        <v>0</v>
      </c>
      <c r="K185" s="43"/>
    </row>
    <row r="186" spans="1:19" hidden="1"/>
    <row r="187" spans="1:19" hidden="1"/>
    <row r="188" spans="1:19" ht="15" hidden="1" customHeight="1">
      <c r="B188" s="226" t="s">
        <v>237</v>
      </c>
      <c r="C188" s="226"/>
      <c r="D188" s="226"/>
      <c r="E188" s="226"/>
      <c r="F188" s="226"/>
      <c r="G188" s="226"/>
      <c r="H188" s="226"/>
      <c r="I188" s="226"/>
      <c r="J188" s="226"/>
      <c r="M188" s="217" t="s">
        <v>285</v>
      </c>
      <c r="N188" s="217"/>
      <c r="O188" s="217"/>
      <c r="P188" s="217"/>
      <c r="Q188" s="217"/>
      <c r="R188" s="217"/>
    </row>
    <row r="189" spans="1:19" ht="15" hidden="1" customHeight="1">
      <c r="B189" s="49"/>
      <c r="C189" s="49"/>
      <c r="D189" s="49"/>
      <c r="E189" s="7"/>
      <c r="F189" s="4" t="s">
        <v>0</v>
      </c>
      <c r="G189" s="4"/>
      <c r="H189" s="4"/>
      <c r="I189" s="4"/>
      <c r="J189" s="4"/>
    </row>
    <row r="190" spans="1:19" ht="31.5" hidden="1" customHeight="1">
      <c r="A190" s="211" t="s">
        <v>1</v>
      </c>
      <c r="B190" s="211" t="s">
        <v>57</v>
      </c>
      <c r="C190" s="212" t="s">
        <v>123</v>
      </c>
      <c r="D190" s="213"/>
      <c r="E190" s="213"/>
      <c r="F190" s="214"/>
      <c r="G190" s="212" t="s">
        <v>59</v>
      </c>
      <c r="H190" s="214"/>
      <c r="I190" s="212" t="s">
        <v>60</v>
      </c>
      <c r="J190" s="214"/>
      <c r="S190" s="234" t="s">
        <v>79</v>
      </c>
    </row>
    <row r="191" spans="1:19" ht="30" hidden="1">
      <c r="A191" s="195"/>
      <c r="B191" s="195"/>
      <c r="C191" s="50" t="s">
        <v>2</v>
      </c>
      <c r="D191" s="50" t="s">
        <v>3</v>
      </c>
      <c r="E191" s="50" t="s">
        <v>4</v>
      </c>
      <c r="F191" s="50" t="s">
        <v>5</v>
      </c>
      <c r="G191" s="197" t="s">
        <v>6</v>
      </c>
      <c r="H191" s="199" t="s">
        <v>64</v>
      </c>
      <c r="I191" s="35" t="s">
        <v>61</v>
      </c>
      <c r="J191" s="35" t="s">
        <v>62</v>
      </c>
      <c r="S191" s="234"/>
    </row>
    <row r="192" spans="1:19" hidden="1">
      <c r="A192" s="196"/>
      <c r="B192" s="196"/>
      <c r="C192" s="3" t="s">
        <v>7</v>
      </c>
      <c r="D192" s="3" t="s">
        <v>7</v>
      </c>
      <c r="E192" s="3" t="s">
        <v>7</v>
      </c>
      <c r="F192" s="3" t="s">
        <v>7</v>
      </c>
      <c r="G192" s="198"/>
      <c r="H192" s="200"/>
      <c r="I192" s="36"/>
      <c r="J192" s="36"/>
      <c r="S192" s="234"/>
    </row>
    <row r="193" spans="1:19" hidden="1">
      <c r="A193" s="201" t="s">
        <v>63</v>
      </c>
      <c r="B193" s="202"/>
      <c r="C193" s="202"/>
      <c r="D193" s="202"/>
      <c r="E193" s="202"/>
      <c r="F193" s="202"/>
      <c r="G193" s="202"/>
      <c r="H193" s="202"/>
      <c r="I193" s="202"/>
      <c r="J193" s="202"/>
      <c r="S193" s="234"/>
    </row>
    <row r="194" spans="1:19" hidden="1">
      <c r="A194" s="39" t="str">
        <f>Feuil2!A255</f>
        <v>سـميـــد عــادي</v>
      </c>
      <c r="B194" s="184" t="s">
        <v>66</v>
      </c>
      <c r="C194" s="1">
        <f>Feuil2!C255</f>
        <v>900</v>
      </c>
      <c r="D194" s="1">
        <f>Feuil2!E255</f>
        <v>900</v>
      </c>
      <c r="E194" s="1">
        <f>Feuil2!G255</f>
        <v>900</v>
      </c>
      <c r="F194" s="1">
        <f>Feuil2!I255</f>
        <v>900</v>
      </c>
      <c r="G194" s="48">
        <f>H133</f>
        <v>900</v>
      </c>
      <c r="H194" s="1">
        <f t="shared" ref="H194:H210" si="41">(C194+D194+E194+F194)/4</f>
        <v>900</v>
      </c>
      <c r="I194" s="1">
        <f>H194-G194</f>
        <v>0</v>
      </c>
      <c r="J194" s="13">
        <f>(I194*100)/G194</f>
        <v>0</v>
      </c>
      <c r="S194" s="234"/>
    </row>
    <row r="195" spans="1:19" hidden="1">
      <c r="A195" s="39" t="str">
        <f>Feuil2!A256</f>
        <v>سميد رفيـــع</v>
      </c>
      <c r="B195" s="185"/>
      <c r="C195" s="1">
        <f>Feuil2!C256</f>
        <v>1000</v>
      </c>
      <c r="D195" s="1">
        <f>Feuil2!E256</f>
        <v>1000</v>
      </c>
      <c r="E195" s="1">
        <f>Feuil2!G256</f>
        <v>1000</v>
      </c>
      <c r="F195" s="1">
        <f>Feuil2!I256</f>
        <v>1000</v>
      </c>
      <c r="G195" s="48">
        <f t="shared" ref="G195:G210" si="42">H134</f>
        <v>1000</v>
      </c>
      <c r="H195" s="1">
        <f t="shared" si="41"/>
        <v>1000</v>
      </c>
      <c r="I195" s="1">
        <f t="shared" ref="I195:I210" si="43">H195-G195</f>
        <v>0</v>
      </c>
      <c r="J195" s="13">
        <f t="shared" ref="J195:J210" si="44">(I195*100)/G195</f>
        <v>0</v>
      </c>
      <c r="S195" s="234"/>
    </row>
    <row r="196" spans="1:19" hidden="1">
      <c r="A196" s="39" t="str">
        <f>Feuil2!A257</f>
        <v>فــريــنــة</v>
      </c>
      <c r="B196" s="185"/>
      <c r="C196" s="1">
        <f>Feuil2!C257</f>
        <v>60</v>
      </c>
      <c r="D196" s="1">
        <f>Feuil2!E257</f>
        <v>60</v>
      </c>
      <c r="E196" s="1">
        <f>Feuil2!G257</f>
        <v>60</v>
      </c>
      <c r="F196" s="1">
        <f>Feuil2!I257</f>
        <v>60</v>
      </c>
      <c r="G196" s="48">
        <f t="shared" si="42"/>
        <v>60</v>
      </c>
      <c r="H196" s="1">
        <f t="shared" si="41"/>
        <v>60</v>
      </c>
      <c r="I196" s="1">
        <f t="shared" si="43"/>
        <v>0</v>
      </c>
      <c r="J196" s="13">
        <f t="shared" si="44"/>
        <v>0</v>
      </c>
      <c r="S196" s="234"/>
    </row>
    <row r="197" spans="1:19" hidden="1">
      <c r="A197" s="39" t="str">
        <f>Feuil2!A258</f>
        <v xml:space="preserve">سكر أبيض </v>
      </c>
      <c r="B197" s="186"/>
      <c r="C197" s="1">
        <f>Feuil2!C258</f>
        <v>85</v>
      </c>
      <c r="D197" s="1">
        <f>Feuil2!E258</f>
        <v>86.666666666666671</v>
      </c>
      <c r="E197" s="1">
        <f>Feuil2!G258</f>
        <v>90</v>
      </c>
      <c r="F197" s="1">
        <f>Feuil2!I258</f>
        <v>90</v>
      </c>
      <c r="G197" s="48">
        <f t="shared" si="42"/>
        <v>85</v>
      </c>
      <c r="H197" s="1">
        <f t="shared" si="41"/>
        <v>87.916666666666671</v>
      </c>
      <c r="I197" s="1">
        <f t="shared" si="43"/>
        <v>2.9166666666666714</v>
      </c>
      <c r="J197" s="13">
        <f t="shared" si="44"/>
        <v>3.4313725490196134</v>
      </c>
      <c r="S197" s="234"/>
    </row>
    <row r="198" spans="1:19" ht="30" hidden="1">
      <c r="A198" s="39" t="str">
        <f>Feuil2!A259</f>
        <v xml:space="preserve">فرينة الأطفال -بليدينا-
</v>
      </c>
      <c r="B198" s="205" t="s">
        <v>67</v>
      </c>
      <c r="C198" s="1">
        <f>Feuil2!C259</f>
        <v>200</v>
      </c>
      <c r="D198" s="1">
        <f>Feuil2!E259</f>
        <v>200</v>
      </c>
      <c r="E198" s="1">
        <f>Feuil2!G259</f>
        <v>200</v>
      </c>
      <c r="F198" s="1">
        <f>Feuil2!I259</f>
        <v>200</v>
      </c>
      <c r="G198" s="48">
        <f t="shared" si="42"/>
        <v>200</v>
      </c>
      <c r="H198" s="1">
        <f t="shared" si="41"/>
        <v>200</v>
      </c>
      <c r="I198" s="1">
        <f t="shared" si="43"/>
        <v>0</v>
      </c>
      <c r="J198" s="13">
        <f t="shared" si="44"/>
        <v>0</v>
      </c>
      <c r="S198" s="20"/>
    </row>
    <row r="199" spans="1:19" ht="30" hidden="1" customHeight="1">
      <c r="A199" s="39" t="str">
        <f>Feuil2!A260</f>
        <v>مسحوق حليب الاطفال-الصحة-</v>
      </c>
      <c r="B199" s="206"/>
      <c r="C199" s="1">
        <f>Feuil2!C260</f>
        <v>360</v>
      </c>
      <c r="D199" s="1">
        <f>Feuil2!E260</f>
        <v>360</v>
      </c>
      <c r="E199" s="1">
        <f>Feuil2!G260</f>
        <v>360</v>
      </c>
      <c r="F199" s="1">
        <f>Feuil2!I260</f>
        <v>360</v>
      </c>
      <c r="G199" s="48">
        <f t="shared" si="42"/>
        <v>360</v>
      </c>
      <c r="H199" s="1">
        <f t="shared" si="41"/>
        <v>360</v>
      </c>
      <c r="I199" s="1">
        <f t="shared" si="43"/>
        <v>0</v>
      </c>
      <c r="J199" s="13">
        <f t="shared" si="44"/>
        <v>0</v>
      </c>
      <c r="S199" s="234" t="s">
        <v>79</v>
      </c>
    </row>
    <row r="200" spans="1:19" ht="30" hidden="1">
      <c r="A200" s="39" t="str">
        <f>Feuil2!A261</f>
        <v>مسحـوق حليــب للكبـار(gloria)</v>
      </c>
      <c r="B200" s="207"/>
      <c r="C200" s="1">
        <f>Feuil2!C261</f>
        <v>380</v>
      </c>
      <c r="D200" s="1">
        <f>Feuil2!E261</f>
        <v>380</v>
      </c>
      <c r="E200" s="1">
        <f>Feuil2!G261</f>
        <v>380</v>
      </c>
      <c r="F200" s="1">
        <f>Feuil2!I261</f>
        <v>380</v>
      </c>
      <c r="G200" s="48">
        <f t="shared" si="42"/>
        <v>380</v>
      </c>
      <c r="H200" s="1">
        <f t="shared" si="41"/>
        <v>380</v>
      </c>
      <c r="I200" s="1">
        <f t="shared" si="43"/>
        <v>0</v>
      </c>
      <c r="J200" s="13">
        <f t="shared" si="44"/>
        <v>0</v>
      </c>
      <c r="S200" s="234"/>
    </row>
    <row r="201" spans="1:19" hidden="1">
      <c r="A201" s="39" t="str">
        <f>Feuil2!A262</f>
        <v>بـــــن</v>
      </c>
      <c r="B201" s="183" t="s">
        <v>66</v>
      </c>
      <c r="C201" s="1">
        <f>Feuil2!C262</f>
        <v>600</v>
      </c>
      <c r="D201" s="1">
        <f>Feuil2!E262</f>
        <v>600</v>
      </c>
      <c r="E201" s="1">
        <f>Feuil2!G262</f>
        <v>600</v>
      </c>
      <c r="F201" s="1">
        <f>Feuil2!I262</f>
        <v>600</v>
      </c>
      <c r="G201" s="48">
        <f t="shared" si="42"/>
        <v>600</v>
      </c>
      <c r="H201" s="1">
        <f t="shared" si="41"/>
        <v>600</v>
      </c>
      <c r="I201" s="1">
        <f t="shared" si="43"/>
        <v>0</v>
      </c>
      <c r="J201" s="13">
        <f t="shared" si="44"/>
        <v>0</v>
      </c>
      <c r="S201" s="234"/>
    </row>
    <row r="202" spans="1:19" ht="30" hidden="1">
      <c r="A202" s="39" t="str">
        <f>Feuil2!A263</f>
        <v>شاي -الخيمة- علبة125غ</v>
      </c>
      <c r="B202" s="183"/>
      <c r="C202" s="1">
        <f>Feuil2!C263</f>
        <v>400</v>
      </c>
      <c r="D202" s="1">
        <f>Feuil2!E263</f>
        <v>400</v>
      </c>
      <c r="E202" s="1">
        <f>Feuil2!G263</f>
        <v>400</v>
      </c>
      <c r="F202" s="1">
        <f>Feuil2!I263</f>
        <v>400</v>
      </c>
      <c r="G202" s="48">
        <f t="shared" si="42"/>
        <v>400</v>
      </c>
      <c r="H202" s="1">
        <f t="shared" si="41"/>
        <v>400</v>
      </c>
      <c r="I202" s="1">
        <f t="shared" si="43"/>
        <v>0</v>
      </c>
      <c r="J202" s="13">
        <f t="shared" si="44"/>
        <v>0</v>
      </c>
      <c r="S202" s="234"/>
    </row>
    <row r="203" spans="1:19" hidden="1">
      <c r="A203" s="39" t="str">
        <f>Feuil2!A264</f>
        <v xml:space="preserve">خميرة جافة </v>
      </c>
      <c r="B203" s="61" t="s">
        <v>67</v>
      </c>
      <c r="C203" s="1">
        <f>Feuil2!C264</f>
        <v>177</v>
      </c>
      <c r="D203" s="1">
        <f>Feuil2!E264</f>
        <v>177</v>
      </c>
      <c r="E203" s="1">
        <f>Feuil2!G264</f>
        <v>177</v>
      </c>
      <c r="F203" s="1">
        <f>Feuil2!I264</f>
        <v>177</v>
      </c>
      <c r="G203" s="48">
        <f t="shared" si="42"/>
        <v>177</v>
      </c>
      <c r="H203" s="1">
        <f t="shared" si="41"/>
        <v>177</v>
      </c>
      <c r="I203" s="1">
        <f t="shared" si="43"/>
        <v>0</v>
      </c>
      <c r="J203" s="13">
        <f t="shared" si="44"/>
        <v>0</v>
      </c>
      <c r="S203" s="234"/>
    </row>
    <row r="204" spans="1:19" hidden="1">
      <c r="A204" s="39" t="str">
        <f>Feuil2!A265</f>
        <v>زيت غذائية</v>
      </c>
      <c r="B204" s="61" t="s">
        <v>68</v>
      </c>
      <c r="C204" s="1">
        <f>Feuil2!C265</f>
        <v>580</v>
      </c>
      <c r="D204" s="1">
        <f>Feuil2!E265</f>
        <v>580</v>
      </c>
      <c r="E204" s="1">
        <f>Feuil2!G265</f>
        <v>580</v>
      </c>
      <c r="F204" s="1">
        <f>Feuil2!I265</f>
        <v>580</v>
      </c>
      <c r="G204" s="48">
        <f t="shared" si="42"/>
        <v>580</v>
      </c>
      <c r="H204" s="1">
        <f t="shared" si="41"/>
        <v>580</v>
      </c>
      <c r="I204" s="1">
        <f t="shared" si="43"/>
        <v>0</v>
      </c>
      <c r="J204" s="13">
        <f t="shared" si="44"/>
        <v>0</v>
      </c>
      <c r="S204" s="234"/>
    </row>
    <row r="205" spans="1:19" hidden="1">
      <c r="A205" s="39" t="str">
        <f>Feuil2!A266</f>
        <v>فاصولياء جافـة</v>
      </c>
      <c r="B205" s="184" t="s">
        <v>66</v>
      </c>
      <c r="C205" s="1">
        <f>Feuil2!C266</f>
        <v>160</v>
      </c>
      <c r="D205" s="1">
        <f>Feuil2!E266</f>
        <v>160</v>
      </c>
      <c r="E205" s="1">
        <f>Feuil2!G266</f>
        <v>160</v>
      </c>
      <c r="F205" s="1">
        <f>Feuil2!I266</f>
        <v>160</v>
      </c>
      <c r="G205" s="48">
        <f t="shared" si="42"/>
        <v>160</v>
      </c>
      <c r="H205" s="1">
        <f t="shared" si="41"/>
        <v>160</v>
      </c>
      <c r="I205" s="1">
        <f t="shared" si="43"/>
        <v>0</v>
      </c>
      <c r="J205" s="13">
        <f t="shared" si="44"/>
        <v>0</v>
      </c>
      <c r="S205" s="20"/>
    </row>
    <row r="206" spans="1:19" hidden="1">
      <c r="A206" s="39" t="str">
        <f>Feuil2!A267</f>
        <v>عدس</v>
      </c>
      <c r="B206" s="185"/>
      <c r="C206" s="1">
        <f>Feuil2!C267</f>
        <v>150</v>
      </c>
      <c r="D206" s="1">
        <f>Feuil2!E267</f>
        <v>155</v>
      </c>
      <c r="E206" s="1">
        <f>Feuil2!G267</f>
        <v>180</v>
      </c>
      <c r="F206" s="1">
        <f>Feuil2!I267</f>
        <v>180</v>
      </c>
      <c r="G206" s="48">
        <f t="shared" si="42"/>
        <v>150</v>
      </c>
      <c r="H206" s="1">
        <f t="shared" si="41"/>
        <v>166.25</v>
      </c>
      <c r="I206" s="1">
        <f t="shared" si="43"/>
        <v>16.25</v>
      </c>
      <c r="J206" s="13">
        <f t="shared" si="44"/>
        <v>10.833333333333334</v>
      </c>
      <c r="S206" s="20"/>
    </row>
    <row r="207" spans="1:19" ht="31.5" hidden="1" customHeight="1">
      <c r="A207" s="39" t="str">
        <f>Feuil2!A268</f>
        <v xml:space="preserve">حمص </v>
      </c>
      <c r="B207" s="185"/>
      <c r="C207" s="1">
        <f>Feuil2!C268</f>
        <v>150</v>
      </c>
      <c r="D207" s="1">
        <f>Feuil2!E268</f>
        <v>158.33333333333334</v>
      </c>
      <c r="E207" s="1">
        <f>Feuil2!G268</f>
        <v>200</v>
      </c>
      <c r="F207" s="1">
        <f>Feuil2!I268</f>
        <v>200</v>
      </c>
      <c r="G207" s="48">
        <f t="shared" si="42"/>
        <v>150</v>
      </c>
      <c r="H207" s="1">
        <f t="shared" si="41"/>
        <v>177.08333333333334</v>
      </c>
      <c r="I207" s="1">
        <f t="shared" si="43"/>
        <v>27.083333333333343</v>
      </c>
      <c r="J207" s="13">
        <f t="shared" si="44"/>
        <v>18.055555555555564</v>
      </c>
      <c r="S207" s="234" t="s">
        <v>79</v>
      </c>
    </row>
    <row r="208" spans="1:19" hidden="1">
      <c r="A208" s="39" t="str">
        <f>Feuil2!A269</f>
        <v>أرز</v>
      </c>
      <c r="B208" s="185"/>
      <c r="C208" s="1">
        <f>Feuil2!C269</f>
        <v>80</v>
      </c>
      <c r="D208" s="1">
        <f>Feuil2!E269</f>
        <v>80</v>
      </c>
      <c r="E208" s="1">
        <f>Feuil2!G269</f>
        <v>80</v>
      </c>
      <c r="F208" s="1">
        <f>Feuil2!I269</f>
        <v>80</v>
      </c>
      <c r="G208" s="48">
        <f t="shared" si="42"/>
        <v>80</v>
      </c>
      <c r="H208" s="1">
        <f t="shared" si="41"/>
        <v>80</v>
      </c>
      <c r="I208" s="1">
        <f t="shared" si="43"/>
        <v>0</v>
      </c>
      <c r="J208" s="13">
        <f t="shared" si="44"/>
        <v>0</v>
      </c>
      <c r="S208" s="234"/>
    </row>
    <row r="209" spans="1:19" hidden="1">
      <c r="A209" s="39" t="str">
        <f>Feuil2!A270</f>
        <v>عجائن غذائية</v>
      </c>
      <c r="B209" s="185"/>
      <c r="C209" s="1">
        <f>Feuil2!C270</f>
        <v>85</v>
      </c>
      <c r="D209" s="1">
        <f>Feuil2!E270</f>
        <v>85</v>
      </c>
      <c r="E209" s="1">
        <f>Feuil2!G270</f>
        <v>85</v>
      </c>
      <c r="F209" s="1">
        <f>Feuil2!I270</f>
        <v>85</v>
      </c>
      <c r="G209" s="48">
        <f t="shared" si="42"/>
        <v>85</v>
      </c>
      <c r="H209" s="1">
        <f t="shared" si="41"/>
        <v>85</v>
      </c>
      <c r="I209" s="1">
        <f t="shared" si="43"/>
        <v>0</v>
      </c>
      <c r="J209" s="13">
        <f t="shared" si="44"/>
        <v>0</v>
      </c>
      <c r="S209" s="234"/>
    </row>
    <row r="210" spans="1:19" ht="21.75" hidden="1" customHeight="1">
      <c r="A210" s="39" t="str">
        <f>Feuil2!A271</f>
        <v xml:space="preserve">طماطم مصبـرة مستوردة </v>
      </c>
      <c r="B210" s="186"/>
      <c r="C210" s="1">
        <f>Feuil2!C271</f>
        <v>180</v>
      </c>
      <c r="D210" s="1">
        <f>Feuil2!E271</f>
        <v>180</v>
      </c>
      <c r="E210" s="1">
        <f>Feuil2!G271</f>
        <v>180</v>
      </c>
      <c r="F210" s="1">
        <f>Feuil2!I271</f>
        <v>180</v>
      </c>
      <c r="G210" s="48">
        <f t="shared" si="42"/>
        <v>180</v>
      </c>
      <c r="H210" s="1">
        <f t="shared" si="41"/>
        <v>180</v>
      </c>
      <c r="I210" s="1">
        <f t="shared" si="43"/>
        <v>0</v>
      </c>
      <c r="J210" s="13">
        <f t="shared" si="44"/>
        <v>0</v>
      </c>
      <c r="S210" s="234"/>
    </row>
    <row r="211" spans="1:19" hidden="1">
      <c r="A211" s="222" t="s">
        <v>65</v>
      </c>
      <c r="B211" s="222"/>
      <c r="C211" s="222"/>
      <c r="D211" s="222"/>
      <c r="E211" s="222"/>
      <c r="F211" s="222"/>
      <c r="G211" s="222"/>
      <c r="H211" s="222"/>
      <c r="I211" s="222"/>
      <c r="J211" s="222"/>
      <c r="S211" s="234"/>
    </row>
    <row r="212" spans="1:19" hidden="1">
      <c r="A212" s="90" t="str">
        <f>Feuil2!A274</f>
        <v>بطاطا</v>
      </c>
      <c r="B212" s="184" t="s">
        <v>66</v>
      </c>
      <c r="C212" s="1">
        <f>Feuil2!C274</f>
        <v>50</v>
      </c>
      <c r="D212" s="1">
        <f>Feuil2!E274</f>
        <v>51.666666666666664</v>
      </c>
      <c r="E212" s="1">
        <f>Feuil2!G274</f>
        <v>52.5</v>
      </c>
      <c r="F212" s="1">
        <f>Feuil2!I274</f>
        <v>54</v>
      </c>
      <c r="G212" s="48">
        <f>H151</f>
        <v>43.541666666666664</v>
      </c>
      <c r="H212" s="1">
        <f t="shared" ref="H212:H223" si="45">(C212+D212+E212+F212)/4</f>
        <v>52.041666666666664</v>
      </c>
      <c r="I212" s="1">
        <f t="shared" ref="I212:I223" si="46">H212-G212</f>
        <v>8.5</v>
      </c>
      <c r="J212" s="13">
        <f t="shared" ref="J212:J222" si="47">(I212*100)/G212</f>
        <v>19.52153110047847</v>
      </c>
      <c r="S212" s="234"/>
    </row>
    <row r="213" spans="1:19" hidden="1">
      <c r="A213" s="90" t="str">
        <f>Feuil2!A275</f>
        <v>طماطم طازجــة</v>
      </c>
      <c r="B213" s="185"/>
      <c r="C213" s="1">
        <f>Feuil2!C275</f>
        <v>45</v>
      </c>
      <c r="D213" s="1">
        <f>Feuil2!E275</f>
        <v>48.333333333333336</v>
      </c>
      <c r="E213" s="1">
        <f>Feuil2!G275</f>
        <v>80</v>
      </c>
      <c r="F213" s="1">
        <f>Feuil2!I275</f>
        <v>106</v>
      </c>
      <c r="G213" s="48">
        <f t="shared" ref="G213:G223" si="48">H152</f>
        <v>47.291666666666664</v>
      </c>
      <c r="H213" s="1">
        <f t="shared" si="45"/>
        <v>69.833333333333343</v>
      </c>
      <c r="I213" s="1">
        <f t="shared" si="46"/>
        <v>22.541666666666679</v>
      </c>
      <c r="J213" s="13">
        <f t="shared" si="47"/>
        <v>47.665198237885491</v>
      </c>
      <c r="S213" s="234"/>
    </row>
    <row r="214" spans="1:19" hidden="1">
      <c r="A214" s="90" t="str">
        <f>Feuil2!A276</f>
        <v xml:space="preserve">بصل </v>
      </c>
      <c r="B214" s="185"/>
      <c r="C214" s="1">
        <f>Feuil2!C276</f>
        <v>45</v>
      </c>
      <c r="D214" s="1">
        <f>Feuil2!E276</f>
        <v>50.833333333333336</v>
      </c>
      <c r="E214" s="1">
        <f>Feuil2!G276</f>
        <v>55</v>
      </c>
      <c r="F214" s="1">
        <f>Feuil2!I276</f>
        <v>50</v>
      </c>
      <c r="G214" s="48">
        <f t="shared" si="48"/>
        <v>47.916666666666664</v>
      </c>
      <c r="H214" s="1">
        <f t="shared" si="45"/>
        <v>50.208333333333336</v>
      </c>
      <c r="I214" s="1">
        <f t="shared" si="46"/>
        <v>2.2916666666666714</v>
      </c>
      <c r="J214" s="13">
        <f t="shared" si="47"/>
        <v>4.7826086956521836</v>
      </c>
      <c r="S214" s="20"/>
    </row>
    <row r="215" spans="1:19" hidden="1">
      <c r="A215" s="90" t="str">
        <f>Feuil2!A277</f>
        <v>خس</v>
      </c>
      <c r="B215" s="185"/>
      <c r="C215" s="1">
        <f>Feuil2!C277</f>
        <v>101.66666666666667</v>
      </c>
      <c r="D215" s="1">
        <f>Feuil2!E277</f>
        <v>113.33333333333333</v>
      </c>
      <c r="E215" s="1">
        <f>Feuil2!G277</f>
        <v>130</v>
      </c>
      <c r="F215" s="1">
        <f>Feuil2!I277</f>
        <v>120</v>
      </c>
      <c r="G215" s="48">
        <f t="shared" si="48"/>
        <v>66.666666666666657</v>
      </c>
      <c r="H215" s="1">
        <f t="shared" si="45"/>
        <v>116.25</v>
      </c>
      <c r="I215" s="1">
        <f t="shared" si="46"/>
        <v>49.583333333333343</v>
      </c>
      <c r="J215" s="13">
        <f t="shared" si="47"/>
        <v>74.375000000000014</v>
      </c>
    </row>
    <row r="216" spans="1:19" ht="22.5" hidden="1" customHeight="1">
      <c r="A216" s="90" t="str">
        <f>Feuil2!A278</f>
        <v xml:space="preserve">قرعة </v>
      </c>
      <c r="B216" s="185"/>
      <c r="C216" s="1">
        <f>Feuil2!C278</f>
        <v>145</v>
      </c>
      <c r="D216" s="1">
        <f>Feuil2!E278</f>
        <v>183.33333333333334</v>
      </c>
      <c r="E216" s="1">
        <f>Feuil2!G278</f>
        <v>196.66666666666666</v>
      </c>
      <c r="F216" s="1">
        <f>Feuil2!I278</f>
        <v>186</v>
      </c>
      <c r="G216" s="48">
        <f t="shared" si="48"/>
        <v>61.875</v>
      </c>
      <c r="H216" s="1">
        <f t="shared" si="45"/>
        <v>177.75</v>
      </c>
      <c r="I216" s="1">
        <f t="shared" si="46"/>
        <v>115.875</v>
      </c>
      <c r="J216" s="13">
        <f t="shared" si="47"/>
        <v>187.27272727272728</v>
      </c>
      <c r="S216" s="234" t="s">
        <v>79</v>
      </c>
    </row>
    <row r="217" spans="1:19" hidden="1">
      <c r="A217" s="90" t="str">
        <f>Feuil2!A279</f>
        <v>جزر</v>
      </c>
      <c r="B217" s="185"/>
      <c r="C217" s="1">
        <f>Feuil2!C279</f>
        <v>68.333333333333329</v>
      </c>
      <c r="D217" s="1">
        <f>Feuil2!E279</f>
        <v>85</v>
      </c>
      <c r="E217" s="1">
        <f>Feuil2!G279</f>
        <v>86.666666666666671</v>
      </c>
      <c r="F217" s="1">
        <f>Feuil2!I279</f>
        <v>82</v>
      </c>
      <c r="G217" s="48">
        <f t="shared" si="48"/>
        <v>70.833333333333343</v>
      </c>
      <c r="H217" s="1">
        <f t="shared" si="45"/>
        <v>80.5</v>
      </c>
      <c r="I217" s="1">
        <f t="shared" si="46"/>
        <v>9.6666666666666572</v>
      </c>
      <c r="J217" s="13">
        <f t="shared" si="47"/>
        <v>13.647058823529397</v>
      </c>
      <c r="S217" s="234"/>
    </row>
    <row r="218" spans="1:19" ht="15" hidden="1" customHeight="1">
      <c r="A218" s="90" t="str">
        <f>Feuil2!A280</f>
        <v>فلفل حلو</v>
      </c>
      <c r="B218" s="185"/>
      <c r="C218" s="1">
        <f>Feuil2!C280</f>
        <v>100</v>
      </c>
      <c r="D218" s="1">
        <f>Feuil2!E280</f>
        <v>100</v>
      </c>
      <c r="E218" s="1">
        <f>Feuil2!G280</f>
        <v>100</v>
      </c>
      <c r="F218" s="1">
        <f>Feuil2!I280</f>
        <v>100</v>
      </c>
      <c r="G218" s="48">
        <f t="shared" si="48"/>
        <v>77.083333333333329</v>
      </c>
      <c r="H218" s="1">
        <f t="shared" si="45"/>
        <v>100</v>
      </c>
      <c r="I218" s="1">
        <f t="shared" si="46"/>
        <v>22.916666666666671</v>
      </c>
      <c r="J218" s="13">
        <f t="shared" si="47"/>
        <v>29.729729729729737</v>
      </c>
      <c r="S218" s="234"/>
    </row>
    <row r="219" spans="1:19" ht="15" hidden="1" customHeight="1">
      <c r="A219" s="90" t="str">
        <f>Feuil2!A281</f>
        <v>فلفل حار</v>
      </c>
      <c r="B219" s="185"/>
      <c r="C219" s="1">
        <f>Feuil2!C281</f>
        <v>100</v>
      </c>
      <c r="D219" s="1">
        <f>Feuil2!E281</f>
        <v>100</v>
      </c>
      <c r="E219" s="1">
        <f>Feuil2!G281</f>
        <v>100</v>
      </c>
      <c r="F219" s="1">
        <f>Feuil2!I281</f>
        <v>120</v>
      </c>
      <c r="G219" s="48">
        <f t="shared" si="48"/>
        <v>77.083333333333329</v>
      </c>
      <c r="H219" s="1">
        <f t="shared" si="45"/>
        <v>105</v>
      </c>
      <c r="I219" s="1">
        <f t="shared" si="46"/>
        <v>27.916666666666671</v>
      </c>
      <c r="J219" s="13">
        <f t="shared" si="47"/>
        <v>36.216216216216225</v>
      </c>
      <c r="S219" s="234"/>
    </row>
    <row r="220" spans="1:19" hidden="1">
      <c r="A220" s="90" t="str">
        <f>Feuil2!A282</f>
        <v>فاصوليا خضراء</v>
      </c>
      <c r="B220" s="185"/>
      <c r="C220" s="1">
        <f>Feuil2!C282</f>
        <v>121.66666666666667</v>
      </c>
      <c r="D220" s="1">
        <f>Feuil2!E282</f>
        <v>125</v>
      </c>
      <c r="E220" s="1">
        <f>Feuil2!G282</f>
        <v>146.66666666666666</v>
      </c>
      <c r="F220" s="1">
        <f>Feuil2!I282</f>
        <v>144</v>
      </c>
      <c r="G220" s="48">
        <f t="shared" si="48"/>
        <v>136.25</v>
      </c>
      <c r="H220" s="1">
        <f t="shared" si="45"/>
        <v>134.33333333333334</v>
      </c>
      <c r="I220" s="1">
        <f t="shared" si="46"/>
        <v>-1.9166666666666572</v>
      </c>
      <c r="J220" s="13">
        <f t="shared" si="47"/>
        <v>-1.4067278287461704</v>
      </c>
      <c r="S220" s="234"/>
    </row>
    <row r="221" spans="1:19" hidden="1">
      <c r="A221" s="90" t="str">
        <f>Feuil2!A283</f>
        <v>شمـنــدر</v>
      </c>
      <c r="B221" s="185"/>
      <c r="C221" s="1">
        <f>Feuil2!C283</f>
        <v>55</v>
      </c>
      <c r="D221" s="1">
        <f>Feuil2!E283</f>
        <v>55</v>
      </c>
      <c r="E221" s="1">
        <f>Feuil2!G283</f>
        <v>50</v>
      </c>
      <c r="F221" s="1">
        <f>Feuil2!I283</f>
        <v>60</v>
      </c>
      <c r="G221" s="48">
        <f t="shared" si="48"/>
        <v>53.75</v>
      </c>
      <c r="H221" s="1">
        <f t="shared" si="45"/>
        <v>55</v>
      </c>
      <c r="I221" s="1">
        <f t="shared" si="46"/>
        <v>1.25</v>
      </c>
      <c r="J221" s="13">
        <f t="shared" si="47"/>
        <v>2.3255813953488373</v>
      </c>
      <c r="S221" s="234"/>
    </row>
    <row r="222" spans="1:19" hidden="1">
      <c r="A222" s="90" t="str">
        <f>Feuil2!A284</f>
        <v xml:space="preserve">ثــــوم محلي </v>
      </c>
      <c r="B222" s="185"/>
      <c r="C222" s="1">
        <f>Feuil2!C284</f>
        <v>425</v>
      </c>
      <c r="D222" s="1">
        <f>Feuil2!E284</f>
        <v>408.33333333333331</v>
      </c>
      <c r="E222" s="1">
        <f>Feuil2!G284</f>
        <v>408.33333333333331</v>
      </c>
      <c r="F222" s="1">
        <f>Feuil2!I284</f>
        <v>410</v>
      </c>
      <c r="G222" s="48">
        <f t="shared" si="48"/>
        <v>358.33333333333331</v>
      </c>
      <c r="H222" s="1">
        <f t="shared" si="45"/>
        <v>412.91666666666663</v>
      </c>
      <c r="I222" s="1">
        <f t="shared" si="46"/>
        <v>54.583333333333314</v>
      </c>
      <c r="J222" s="13">
        <f t="shared" si="47"/>
        <v>15.232558139534879</v>
      </c>
      <c r="S222" s="234"/>
    </row>
    <row r="223" spans="1:19" hidden="1">
      <c r="A223" s="90" t="str">
        <f>Feuil2!A285</f>
        <v>باذنجان</v>
      </c>
      <c r="B223" s="186"/>
      <c r="C223" s="1">
        <f>Feuil2!C285</f>
        <v>0</v>
      </c>
      <c r="D223" s="1">
        <f>Feuil2!E285</f>
        <v>0</v>
      </c>
      <c r="E223" s="1">
        <f>Feuil2!G285</f>
        <v>70</v>
      </c>
      <c r="F223" s="1">
        <f>Feuil2!I285</f>
        <v>76</v>
      </c>
      <c r="G223" s="48">
        <f t="shared" si="48"/>
        <v>0</v>
      </c>
      <c r="H223" s="1">
        <f t="shared" si="45"/>
        <v>36.5</v>
      </c>
      <c r="I223" s="1">
        <f t="shared" si="46"/>
        <v>36.5</v>
      </c>
      <c r="J223" s="13" t="s">
        <v>77</v>
      </c>
      <c r="S223" s="234"/>
    </row>
    <row r="224" spans="1:19" ht="15.75" hidden="1">
      <c r="A224" s="194" t="s">
        <v>69</v>
      </c>
      <c r="B224" s="194"/>
      <c r="C224" s="194"/>
      <c r="D224" s="194"/>
      <c r="E224" s="194"/>
      <c r="F224" s="194"/>
      <c r="G224" s="194"/>
      <c r="H224" s="194"/>
      <c r="I224" s="194"/>
      <c r="J224" s="194"/>
      <c r="S224" s="234"/>
    </row>
    <row r="225" spans="1:19" hidden="1">
      <c r="A225" s="91" t="str">
        <f>Feuil2!A290</f>
        <v>دقلة</v>
      </c>
      <c r="B225" s="183" t="s">
        <v>66</v>
      </c>
      <c r="C225" s="14">
        <f>Feuil2!C290</f>
        <v>450</v>
      </c>
      <c r="D225" s="1">
        <f>Feuil2!E290</f>
        <v>408.33333333333331</v>
      </c>
      <c r="E225" s="1">
        <f>Feuil2!G290</f>
        <v>450</v>
      </c>
      <c r="F225" s="1">
        <f>Feuil2!I290</f>
        <v>450</v>
      </c>
      <c r="G225" s="48">
        <f>H163</f>
        <v>475</v>
      </c>
      <c r="H225" s="1">
        <f t="shared" ref="H225:H233" si="49">(C225+D225+E225+F225)/4</f>
        <v>439.58333333333331</v>
      </c>
      <c r="I225" s="1">
        <f t="shared" ref="I225:I233" si="50">H225-G225</f>
        <v>-35.416666666666686</v>
      </c>
      <c r="J225" s="13">
        <f t="shared" ref="J225:J226" si="51">(I225*100)/G225</f>
        <v>-7.4561403508771971</v>
      </c>
      <c r="S225" s="234"/>
    </row>
    <row r="226" spans="1:19" hidden="1">
      <c r="A226" s="91" t="str">
        <f>Feuil2!A291</f>
        <v xml:space="preserve">تفاح محلي </v>
      </c>
      <c r="B226" s="183"/>
      <c r="C226" s="14">
        <f>Feuil2!C291</f>
        <v>131.66666666666666</v>
      </c>
      <c r="D226" s="1">
        <f>Feuil2!E291</f>
        <v>130</v>
      </c>
      <c r="E226" s="1">
        <f>Feuil2!G291</f>
        <v>115</v>
      </c>
      <c r="F226" s="1">
        <f>Feuil2!I291</f>
        <v>120</v>
      </c>
      <c r="G226" s="48">
        <v>100</v>
      </c>
      <c r="H226" s="1">
        <f t="shared" si="49"/>
        <v>124.16666666666666</v>
      </c>
      <c r="I226" s="1">
        <f t="shared" si="50"/>
        <v>24.166666666666657</v>
      </c>
      <c r="J226" s="13">
        <f t="shared" si="51"/>
        <v>24.166666666666657</v>
      </c>
      <c r="S226" s="20"/>
    </row>
    <row r="227" spans="1:19" hidden="1">
      <c r="A227" s="91" t="str">
        <f>Feuil2!A292</f>
        <v>تفاح مستورد</v>
      </c>
      <c r="B227" s="183"/>
      <c r="C227" s="14">
        <f>Feuil2!C292</f>
        <v>250</v>
      </c>
      <c r="D227" s="1">
        <f>Feuil2!E292</f>
        <v>250</v>
      </c>
      <c r="E227" s="1">
        <f>Feuil2!G292</f>
        <v>250</v>
      </c>
      <c r="F227" s="1">
        <f>Feuil2!I292</f>
        <v>250</v>
      </c>
      <c r="G227" s="48">
        <f t="shared" ref="G227:G228" si="52">H165</f>
        <v>221.25</v>
      </c>
      <c r="H227" s="1">
        <f t="shared" si="49"/>
        <v>250</v>
      </c>
      <c r="I227" s="1">
        <f t="shared" si="50"/>
        <v>28.75</v>
      </c>
      <c r="J227" s="13">
        <f t="shared" ref="J227:J233" si="53">(I227*100)/G227</f>
        <v>12.994350282485875</v>
      </c>
      <c r="S227" s="20"/>
    </row>
    <row r="228" spans="1:19" hidden="1">
      <c r="A228" s="91" t="str">
        <f>Feuil2!A293</f>
        <v>مـــوز</v>
      </c>
      <c r="B228" s="183"/>
      <c r="C228" s="14">
        <f>Feuil2!C293</f>
        <v>160</v>
      </c>
      <c r="D228" s="1">
        <f>Feuil2!E293</f>
        <v>173.33333333333334</v>
      </c>
      <c r="E228" s="1">
        <f>Feuil2!G293</f>
        <v>181.66666666666666</v>
      </c>
      <c r="F228" s="1">
        <f>Feuil2!I293</f>
        <v>184</v>
      </c>
      <c r="G228" s="48">
        <f t="shared" si="52"/>
        <v>180</v>
      </c>
      <c r="H228" s="1">
        <f t="shared" si="49"/>
        <v>174.75</v>
      </c>
      <c r="I228" s="1">
        <f t="shared" si="50"/>
        <v>-5.25</v>
      </c>
      <c r="J228" s="13">
        <f t="shared" si="53"/>
        <v>-2.9166666666666665</v>
      </c>
      <c r="S228" s="20"/>
    </row>
    <row r="229" spans="1:19" hidden="1">
      <c r="A229" s="91" t="str">
        <f>Feuil2!A294</f>
        <v>خوخ</v>
      </c>
      <c r="B229" s="183"/>
      <c r="C229" s="14">
        <f>Feuil2!C294</f>
        <v>130</v>
      </c>
      <c r="D229" s="1">
        <f>Feuil2!E294</f>
        <v>133.33333333333334</v>
      </c>
      <c r="E229" s="1">
        <f>Feuil2!G294</f>
        <v>123.33333333333333</v>
      </c>
      <c r="F229" s="1">
        <f>Feuil2!I294</f>
        <v>130</v>
      </c>
      <c r="G229" s="48">
        <v>109.58</v>
      </c>
      <c r="H229" s="1">
        <f t="shared" si="49"/>
        <v>129.16666666666669</v>
      </c>
      <c r="I229" s="1">
        <f t="shared" si="50"/>
        <v>19.586666666666687</v>
      </c>
      <c r="J229" s="13">
        <f t="shared" si="53"/>
        <v>17.87430796374036</v>
      </c>
      <c r="S229" s="20"/>
    </row>
    <row r="230" spans="1:19" hidden="1">
      <c r="A230" s="91" t="str">
        <f>Feuil2!A295</f>
        <v>إجاص</v>
      </c>
      <c r="B230" s="183"/>
      <c r="C230" s="14">
        <f>Feuil2!C295</f>
        <v>116.66666666666667</v>
      </c>
      <c r="D230" s="1">
        <f>Feuil2!E295</f>
        <v>110</v>
      </c>
      <c r="E230" s="1">
        <f>Feuil2!G295</f>
        <v>125</v>
      </c>
      <c r="F230" s="1">
        <f>Feuil2!I295</f>
        <v>122</v>
      </c>
      <c r="G230" s="48">
        <v>182.5</v>
      </c>
      <c r="H230" s="1">
        <f t="shared" si="49"/>
        <v>118.41666666666667</v>
      </c>
      <c r="I230" s="1">
        <f t="shared" si="50"/>
        <v>-64.083333333333329</v>
      </c>
      <c r="J230" s="13">
        <f t="shared" si="53"/>
        <v>-35.114155251141554</v>
      </c>
      <c r="S230" s="20"/>
    </row>
    <row r="231" spans="1:19" hidden="1">
      <c r="A231" s="91" t="str">
        <f>Feuil2!A296</f>
        <v xml:space="preserve">بطيخ أحمر </v>
      </c>
      <c r="B231" s="183"/>
      <c r="C231" s="14">
        <f>Feuil2!C296</f>
        <v>30</v>
      </c>
      <c r="D231" s="1">
        <f>Feuil2!E296</f>
        <v>30</v>
      </c>
      <c r="E231" s="1">
        <f>Feuil2!G296</f>
        <v>30</v>
      </c>
      <c r="F231" s="1">
        <f>Feuil2!I296</f>
        <v>0</v>
      </c>
      <c r="G231" s="48">
        <v>32.5</v>
      </c>
      <c r="H231" s="1">
        <f t="shared" si="49"/>
        <v>22.5</v>
      </c>
      <c r="I231" s="1">
        <f t="shared" si="50"/>
        <v>-10</v>
      </c>
      <c r="J231" s="13">
        <f t="shared" si="53"/>
        <v>-30.76923076923077</v>
      </c>
    </row>
    <row r="232" spans="1:19" hidden="1">
      <c r="A232" s="91" t="str">
        <f>Feuil2!A297</f>
        <v>بطيخ أصفر</v>
      </c>
      <c r="B232" s="183"/>
      <c r="C232" s="14">
        <f>Feuil2!C297</f>
        <v>60</v>
      </c>
      <c r="D232" s="1">
        <f>Feuil2!E297</f>
        <v>60</v>
      </c>
      <c r="E232" s="1">
        <f>Feuil2!G297</f>
        <v>60</v>
      </c>
      <c r="F232" s="1">
        <f>Feuil2!I297</f>
        <v>60</v>
      </c>
      <c r="G232" s="48">
        <f>H173</f>
        <v>52.083333333333329</v>
      </c>
      <c r="H232" s="1">
        <f t="shared" si="49"/>
        <v>60</v>
      </c>
      <c r="I232" s="1">
        <f t="shared" si="50"/>
        <v>7.9166666666666714</v>
      </c>
      <c r="J232" s="13">
        <f t="shared" si="53"/>
        <v>15.200000000000012</v>
      </c>
    </row>
    <row r="233" spans="1:19" hidden="1">
      <c r="A233" s="91" t="str">
        <f>Feuil2!A298</f>
        <v xml:space="preserve">عنب </v>
      </c>
      <c r="B233" s="183"/>
      <c r="C233" s="14">
        <f>Feuil2!C298</f>
        <v>116.66666666666667</v>
      </c>
      <c r="D233" s="1">
        <f>Feuil2!E298</f>
        <v>138.33333333333334</v>
      </c>
      <c r="E233" s="1">
        <f>Feuil2!G298</f>
        <v>123.33333333333333</v>
      </c>
      <c r="F233" s="1">
        <f>Feuil2!I298</f>
        <v>126</v>
      </c>
      <c r="G233" s="48">
        <f t="shared" ref="G233:G234" si="54">H174</f>
        <v>120</v>
      </c>
      <c r="H233" s="1">
        <f t="shared" si="49"/>
        <v>126.08333333333333</v>
      </c>
      <c r="I233" s="1">
        <f t="shared" si="50"/>
        <v>6.0833333333333286</v>
      </c>
      <c r="J233" s="13">
        <f t="shared" si="53"/>
        <v>5.0694444444444402</v>
      </c>
    </row>
    <row r="234" spans="1:19" hidden="1">
      <c r="A234" s="91" t="str">
        <f>Feuil2!A299</f>
        <v>تين</v>
      </c>
      <c r="B234" s="183"/>
      <c r="C234" s="14">
        <f>Feuil2!C299</f>
        <v>0</v>
      </c>
      <c r="D234" s="1">
        <f>Feuil2!E299</f>
        <v>130</v>
      </c>
      <c r="E234" s="1">
        <f>Feuil2!G299</f>
        <v>153.33333333333334</v>
      </c>
      <c r="F234" s="1">
        <f>Feuil2!I299</f>
        <v>0</v>
      </c>
      <c r="G234" s="48">
        <f t="shared" si="54"/>
        <v>105</v>
      </c>
      <c r="H234" s="1">
        <f>(C234+D234+E234+F234)/4</f>
        <v>70.833333333333343</v>
      </c>
      <c r="I234" s="1">
        <f>H234-G234</f>
        <v>-34.166666666666657</v>
      </c>
      <c r="J234" s="13">
        <f>(I234*100)/G234</f>
        <v>-32.539682539682531</v>
      </c>
    </row>
    <row r="235" spans="1:19" hidden="1">
      <c r="A235" s="93"/>
      <c r="B235" s="15"/>
      <c r="C235" s="63"/>
      <c r="D235" s="64"/>
      <c r="E235" s="64"/>
      <c r="F235" s="64"/>
      <c r="G235" s="18"/>
      <c r="H235" s="64"/>
      <c r="I235" s="64"/>
      <c r="J235" s="65"/>
    </row>
    <row r="236" spans="1:19" hidden="1">
      <c r="A236" s="93"/>
      <c r="B236" s="15"/>
      <c r="C236" s="63"/>
      <c r="D236" s="64"/>
      <c r="E236" s="64"/>
      <c r="F236" s="64"/>
      <c r="G236" s="18"/>
      <c r="H236" s="64"/>
      <c r="I236" s="64"/>
      <c r="J236" s="65"/>
    </row>
    <row r="237" spans="1:19" hidden="1">
      <c r="A237" s="93"/>
      <c r="B237" s="15"/>
      <c r="C237" s="63"/>
      <c r="D237" s="64"/>
      <c r="E237" s="64"/>
      <c r="F237" s="64"/>
      <c r="G237" s="18"/>
      <c r="H237" s="64"/>
      <c r="I237" s="64"/>
      <c r="J237" s="65"/>
    </row>
    <row r="238" spans="1:19" hidden="1">
      <c r="A238" s="93"/>
      <c r="B238" s="15"/>
      <c r="C238" s="63"/>
      <c r="D238" s="64"/>
      <c r="E238" s="64"/>
      <c r="F238" s="64"/>
      <c r="G238" s="18"/>
      <c r="H238" s="64"/>
      <c r="I238" s="64"/>
      <c r="J238" s="65"/>
    </row>
    <row r="239" spans="1:19" hidden="1">
      <c r="A239" s="93"/>
      <c r="B239" s="15"/>
      <c r="C239" s="63"/>
      <c r="D239" s="64"/>
      <c r="E239" s="64"/>
      <c r="F239" s="64"/>
      <c r="G239" s="18"/>
      <c r="H239" s="64"/>
      <c r="I239" s="64"/>
      <c r="J239" s="65"/>
    </row>
    <row r="240" spans="1:19" hidden="1">
      <c r="A240" s="93"/>
      <c r="B240" s="15"/>
      <c r="C240" s="63"/>
      <c r="D240" s="64"/>
      <c r="E240" s="64"/>
      <c r="F240" s="64"/>
      <c r="G240" s="18"/>
      <c r="H240" s="64"/>
      <c r="I240" s="64"/>
      <c r="J240" s="65"/>
    </row>
    <row r="241" spans="1:10" hidden="1">
      <c r="A241" s="93"/>
      <c r="B241" s="15"/>
      <c r="C241" s="63"/>
      <c r="D241" s="64"/>
      <c r="E241" s="64"/>
      <c r="F241" s="64"/>
      <c r="G241" s="18"/>
      <c r="H241" s="64"/>
      <c r="I241" s="64"/>
      <c r="J241" s="65"/>
    </row>
    <row r="242" spans="1:10" ht="15.75" hidden="1">
      <c r="A242" s="221" t="s">
        <v>81</v>
      </c>
      <c r="B242" s="221"/>
      <c r="C242" s="221"/>
      <c r="D242" s="221"/>
      <c r="E242" s="221"/>
      <c r="F242" s="221"/>
      <c r="G242" s="221"/>
      <c r="H242" s="221"/>
      <c r="I242" s="221"/>
      <c r="J242" s="221"/>
    </row>
    <row r="243" spans="1:10" hidden="1">
      <c r="A243" s="91" t="str">
        <f>Feuil2!A304</f>
        <v>لحم غنم محلي</v>
      </c>
      <c r="B243" s="183" t="s">
        <v>66</v>
      </c>
      <c r="C243" s="1">
        <f>Feuil2!C304</f>
        <v>1300</v>
      </c>
      <c r="D243" s="1">
        <f>Feuil2!E304</f>
        <v>1300</v>
      </c>
      <c r="E243" s="56">
        <f>Feuil2!G304</f>
        <v>1300</v>
      </c>
      <c r="F243" s="1">
        <f>Feuil2!I304</f>
        <v>1300</v>
      </c>
      <c r="G243" s="5">
        <f>H177</f>
        <v>1300</v>
      </c>
      <c r="H243" s="1">
        <f>(C243+D243+E243+F243)/4</f>
        <v>1300</v>
      </c>
      <c r="I243" s="1">
        <f t="shared" ref="I243:I247" si="55">H243-G243</f>
        <v>0</v>
      </c>
      <c r="J243" s="13">
        <f t="shared" ref="J243:J247" si="56">(I243*100)/G243</f>
        <v>0</v>
      </c>
    </row>
    <row r="244" spans="1:10" hidden="1">
      <c r="A244" s="91" t="str">
        <f>Feuil2!A305</f>
        <v>لحم بقر محلي</v>
      </c>
      <c r="B244" s="183"/>
      <c r="C244" s="1">
        <f>Feuil2!C305</f>
        <v>780</v>
      </c>
      <c r="D244" s="1">
        <f>Feuil2!E305</f>
        <v>780</v>
      </c>
      <c r="E244" s="56">
        <f>Feuil2!G305</f>
        <v>780</v>
      </c>
      <c r="F244" s="1">
        <f>Feuil2!I305</f>
        <v>780</v>
      </c>
      <c r="G244" s="5">
        <f t="shared" ref="G244:G247" si="57">H178</f>
        <v>780</v>
      </c>
      <c r="H244" s="1">
        <f>(C244+D244+E244+F244)/4</f>
        <v>780</v>
      </c>
      <c r="I244" s="1">
        <f t="shared" si="55"/>
        <v>0</v>
      </c>
      <c r="J244" s="13">
        <f t="shared" si="56"/>
        <v>0</v>
      </c>
    </row>
    <row r="245" spans="1:10" hidden="1">
      <c r="A245" s="91" t="str">
        <f>Feuil2!A306</f>
        <v>لحم بقر مجمد مستورد</v>
      </c>
      <c r="B245" s="183"/>
      <c r="C245" s="1">
        <f>Feuil2!C306</f>
        <v>600</v>
      </c>
      <c r="D245" s="1">
        <f>Feuil2!E306</f>
        <v>600</v>
      </c>
      <c r="E245" s="56">
        <f>Feuil2!G306</f>
        <v>600</v>
      </c>
      <c r="F245" s="1">
        <f>Feuil2!I306</f>
        <v>600</v>
      </c>
      <c r="G245" s="5">
        <f t="shared" si="57"/>
        <v>600</v>
      </c>
      <c r="H245" s="1">
        <f>(C245+D245+E245+F245)/4</f>
        <v>600</v>
      </c>
      <c r="I245" s="1">
        <f t="shared" si="55"/>
        <v>0</v>
      </c>
      <c r="J245" s="13">
        <f t="shared" si="56"/>
        <v>0</v>
      </c>
    </row>
    <row r="246" spans="1:10" hidden="1">
      <c r="A246" s="91" t="str">
        <f>Feuil2!A307</f>
        <v>لحم دجـاج (مفرغ)</v>
      </c>
      <c r="B246" s="183"/>
      <c r="C246" s="1">
        <f>Feuil2!C307</f>
        <v>360</v>
      </c>
      <c r="D246" s="1">
        <f>Feuil2!E307</f>
        <v>353.33333333333331</v>
      </c>
      <c r="E246" s="56">
        <f>Feuil2!G307</f>
        <v>328.33333333333331</v>
      </c>
      <c r="F246" s="1">
        <f>Feuil2!I307</f>
        <v>300</v>
      </c>
      <c r="G246" s="5">
        <f t="shared" si="57"/>
        <v>313.33333333333331</v>
      </c>
      <c r="H246" s="1">
        <f>(C246+D246+E246+F246)/4</f>
        <v>335.41666666666663</v>
      </c>
      <c r="I246" s="1">
        <f t="shared" si="55"/>
        <v>22.083333333333314</v>
      </c>
      <c r="J246" s="13">
        <f t="shared" si="56"/>
        <v>7.0478723404255259</v>
      </c>
    </row>
    <row r="247" spans="1:10" ht="30" hidden="1">
      <c r="A247" s="91" t="str">
        <f>Feuil2!A308</f>
        <v>بيض</v>
      </c>
      <c r="B247" s="22" t="s">
        <v>82</v>
      </c>
      <c r="C247" s="1">
        <f>Feuil2!C308</f>
        <v>240</v>
      </c>
      <c r="D247" s="1">
        <f>Feuil2!E308</f>
        <v>240</v>
      </c>
      <c r="E247" s="56">
        <f>Feuil2!G308</f>
        <v>245</v>
      </c>
      <c r="F247" s="1">
        <f>Feuil2!I308</f>
        <v>250</v>
      </c>
      <c r="G247" s="5">
        <f t="shared" si="57"/>
        <v>205</v>
      </c>
      <c r="H247" s="1">
        <f>(C247+D247+E247+F247)/4</f>
        <v>243.75</v>
      </c>
      <c r="I247" s="1">
        <f t="shared" si="55"/>
        <v>38.75</v>
      </c>
      <c r="J247" s="13">
        <f t="shared" si="56"/>
        <v>18.902439024390244</v>
      </c>
    </row>
    <row r="248" spans="1:10" hidden="1">
      <c r="A248" s="230" t="s">
        <v>70</v>
      </c>
      <c r="B248" s="230"/>
      <c r="C248" s="230"/>
      <c r="D248" s="230"/>
      <c r="E248" s="230"/>
      <c r="F248" s="230"/>
      <c r="G248" s="230"/>
      <c r="H248" s="230"/>
    </row>
    <row r="249" spans="1:10" hidden="1">
      <c r="A249" s="91" t="s">
        <v>71</v>
      </c>
      <c r="B249" s="47" t="s">
        <v>74</v>
      </c>
      <c r="C249" s="30">
        <v>580</v>
      </c>
      <c r="D249" s="30">
        <v>580</v>
      </c>
      <c r="E249" s="30">
        <v>580</v>
      </c>
      <c r="F249" s="30">
        <v>580</v>
      </c>
      <c r="G249" s="31">
        <v>540</v>
      </c>
      <c r="H249" s="1">
        <f>(C249+D249+E249+F249)/4</f>
        <v>580</v>
      </c>
      <c r="I249" s="1">
        <f t="shared" ref="I249:I251" si="58">H249-G249</f>
        <v>40</v>
      </c>
      <c r="J249" s="13">
        <f t="shared" ref="J249:J251" si="59">(I249*100)/G249</f>
        <v>7.4074074074074074</v>
      </c>
    </row>
    <row r="250" spans="1:10" hidden="1">
      <c r="A250" s="91" t="s">
        <v>72</v>
      </c>
      <c r="B250" s="47" t="s">
        <v>75</v>
      </c>
      <c r="C250" s="30">
        <v>5800</v>
      </c>
      <c r="D250" s="30">
        <v>5800</v>
      </c>
      <c r="E250" s="30">
        <v>5800</v>
      </c>
      <c r="F250" s="30">
        <v>5800</v>
      </c>
      <c r="G250" s="31">
        <v>5800</v>
      </c>
      <c r="H250" s="1">
        <f>(C250+D250+E250+F250)/4</f>
        <v>5800</v>
      </c>
      <c r="I250" s="1">
        <f t="shared" si="58"/>
        <v>0</v>
      </c>
      <c r="J250" s="13">
        <f t="shared" si="59"/>
        <v>0</v>
      </c>
    </row>
    <row r="251" spans="1:10" hidden="1">
      <c r="A251" s="91" t="s">
        <v>73</v>
      </c>
      <c r="B251" s="47" t="s">
        <v>76</v>
      </c>
      <c r="C251" s="30">
        <v>540</v>
      </c>
      <c r="D251" s="30">
        <v>540</v>
      </c>
      <c r="E251" s="30">
        <v>540</v>
      </c>
      <c r="F251" s="30">
        <v>540</v>
      </c>
      <c r="G251" s="31">
        <v>540</v>
      </c>
      <c r="H251" s="1">
        <f>(C251+D251+E251+F251)/4</f>
        <v>540</v>
      </c>
      <c r="I251" s="1">
        <f t="shared" si="58"/>
        <v>0</v>
      </c>
      <c r="J251" s="13">
        <f t="shared" si="59"/>
        <v>0</v>
      </c>
    </row>
    <row r="252" spans="1:10" hidden="1"/>
    <row r="253" spans="1:10" hidden="1"/>
    <row r="254" spans="1:10" hidden="1"/>
    <row r="255" spans="1:10" hidden="1"/>
    <row r="256" spans="1:10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spans="1:19" hidden="1"/>
    <row r="274" spans="1:19" hidden="1"/>
    <row r="275" spans="1:19" hidden="1"/>
    <row r="276" spans="1:19" hidden="1"/>
    <row r="277" spans="1:19" hidden="1"/>
    <row r="278" spans="1:19" hidden="1"/>
    <row r="279" spans="1:19" hidden="1"/>
    <row r="280" spans="1:19" hidden="1"/>
    <row r="281" spans="1:19" ht="18.75" hidden="1">
      <c r="A281" s="226" t="s">
        <v>286</v>
      </c>
      <c r="B281" s="226"/>
      <c r="C281" s="226"/>
      <c r="D281" s="226"/>
      <c r="E281" s="226"/>
      <c r="F281" s="226"/>
      <c r="G281" s="226"/>
      <c r="H281" s="226"/>
      <c r="I281" s="226"/>
      <c r="J281" s="226"/>
      <c r="L281" s="217"/>
      <c r="M281" s="217"/>
      <c r="N281" s="217"/>
      <c r="O281" s="217"/>
      <c r="P281" s="217"/>
      <c r="Q281" s="217"/>
    </row>
    <row r="282" spans="1:19" ht="18.75" hidden="1" customHeight="1">
      <c r="A282" s="194" t="s">
        <v>0</v>
      </c>
      <c r="B282" s="194"/>
      <c r="C282" s="194"/>
      <c r="D282" s="194"/>
      <c r="E282" s="194"/>
      <c r="F282" s="194"/>
      <c r="G282" s="194"/>
      <c r="H282" s="194"/>
      <c r="I282" s="194"/>
      <c r="J282" s="194"/>
    </row>
    <row r="283" spans="1:19" hidden="1">
      <c r="A283" s="211" t="s">
        <v>1</v>
      </c>
      <c r="B283" s="211" t="s">
        <v>57</v>
      </c>
      <c r="C283" s="212" t="s">
        <v>123</v>
      </c>
      <c r="D283" s="213"/>
      <c r="E283" s="213"/>
      <c r="F283" s="214"/>
      <c r="G283" s="212" t="s">
        <v>59</v>
      </c>
      <c r="H283" s="214"/>
      <c r="I283" s="212" t="s">
        <v>60</v>
      </c>
      <c r="J283" s="214"/>
      <c r="L283" s="217" t="s">
        <v>288</v>
      </c>
      <c r="M283" s="217"/>
      <c r="N283" s="217"/>
      <c r="O283" s="217"/>
      <c r="P283" s="217"/>
      <c r="Q283" s="217"/>
      <c r="R283" s="217"/>
      <c r="S283" s="217"/>
    </row>
    <row r="284" spans="1:19" ht="30" hidden="1" customHeight="1">
      <c r="A284" s="195"/>
      <c r="B284" s="195"/>
      <c r="C284" s="67" t="s">
        <v>2</v>
      </c>
      <c r="D284" s="67" t="s">
        <v>3</v>
      </c>
      <c r="E284" s="67" t="s">
        <v>4</v>
      </c>
      <c r="F284" s="67" t="s">
        <v>5</v>
      </c>
      <c r="G284" s="197" t="s">
        <v>6</v>
      </c>
      <c r="H284" s="199" t="s">
        <v>64</v>
      </c>
      <c r="I284" s="35" t="s">
        <v>61</v>
      </c>
      <c r="J284" s="35" t="s">
        <v>62</v>
      </c>
      <c r="S284" s="218" t="s">
        <v>79</v>
      </c>
    </row>
    <row r="285" spans="1:19" hidden="1">
      <c r="A285" s="196"/>
      <c r="B285" s="196"/>
      <c r="C285" s="3" t="s">
        <v>7</v>
      </c>
      <c r="D285" s="3" t="s">
        <v>7</v>
      </c>
      <c r="E285" s="3" t="s">
        <v>7</v>
      </c>
      <c r="F285" s="3" t="s">
        <v>7</v>
      </c>
      <c r="G285" s="198"/>
      <c r="H285" s="200"/>
      <c r="I285" s="36"/>
      <c r="J285" s="36"/>
      <c r="S285" s="218"/>
    </row>
    <row r="286" spans="1:19" hidden="1">
      <c r="A286" s="201" t="s">
        <v>63</v>
      </c>
      <c r="B286" s="202"/>
      <c r="C286" s="202"/>
      <c r="D286" s="202"/>
      <c r="E286" s="202"/>
      <c r="F286" s="202"/>
      <c r="G286" s="202"/>
      <c r="H286" s="202"/>
      <c r="I286" s="202"/>
      <c r="J286" s="202"/>
      <c r="S286" s="218"/>
    </row>
    <row r="287" spans="1:19" hidden="1">
      <c r="A287" s="39" t="str">
        <f>A194</f>
        <v>سـميـــد عــادي</v>
      </c>
      <c r="B287" s="184" t="s">
        <v>66</v>
      </c>
      <c r="C287" s="1">
        <v>900</v>
      </c>
      <c r="D287" s="1">
        <v>900</v>
      </c>
      <c r="E287" s="1">
        <v>900</v>
      </c>
      <c r="F287" s="1">
        <v>900</v>
      </c>
      <c r="G287" s="68">
        <f>H194</f>
        <v>900</v>
      </c>
      <c r="H287" s="1">
        <f t="shared" ref="H287:H303" si="60">(C287+D287+E287+F287)/4</f>
        <v>900</v>
      </c>
      <c r="I287" s="1">
        <f>H287-G287</f>
        <v>0</v>
      </c>
      <c r="J287" s="13">
        <f>(I287*100)/G287</f>
        <v>0</v>
      </c>
      <c r="S287" s="218"/>
    </row>
    <row r="288" spans="1:19" hidden="1">
      <c r="A288" s="39" t="str">
        <f t="shared" ref="A288:A303" si="61">A195</f>
        <v>سميد رفيـــع</v>
      </c>
      <c r="B288" s="185"/>
      <c r="C288" s="1">
        <v>1000</v>
      </c>
      <c r="D288" s="1">
        <v>1000</v>
      </c>
      <c r="E288" s="1">
        <v>1000</v>
      </c>
      <c r="F288" s="1">
        <v>1000</v>
      </c>
      <c r="G288" s="68">
        <f t="shared" ref="G288:G303" si="62">H195</f>
        <v>1000</v>
      </c>
      <c r="H288" s="1">
        <f t="shared" si="60"/>
        <v>1000</v>
      </c>
      <c r="I288" s="1">
        <f t="shared" ref="I288:I303" si="63">H288-G288</f>
        <v>0</v>
      </c>
      <c r="J288" s="13">
        <f t="shared" ref="J288:J303" si="64">(I288*100)/G288</f>
        <v>0</v>
      </c>
      <c r="S288" s="218"/>
    </row>
    <row r="289" spans="1:19" hidden="1">
      <c r="A289" s="39" t="str">
        <f t="shared" si="61"/>
        <v>فــريــنــة</v>
      </c>
      <c r="B289" s="185"/>
      <c r="C289" s="1">
        <v>60</v>
      </c>
      <c r="D289" s="1">
        <v>60</v>
      </c>
      <c r="E289" s="1">
        <v>60</v>
      </c>
      <c r="F289" s="1">
        <v>60</v>
      </c>
      <c r="G289" s="68">
        <f t="shared" si="62"/>
        <v>60</v>
      </c>
      <c r="H289" s="1">
        <f t="shared" si="60"/>
        <v>60</v>
      </c>
      <c r="I289" s="1">
        <f t="shared" si="63"/>
        <v>0</v>
      </c>
      <c r="J289" s="13">
        <f t="shared" si="64"/>
        <v>0</v>
      </c>
      <c r="S289" s="218"/>
    </row>
    <row r="290" spans="1:19" hidden="1">
      <c r="A290" s="39" t="str">
        <f t="shared" si="61"/>
        <v xml:space="preserve">سكر أبيض </v>
      </c>
      <c r="B290" s="186"/>
      <c r="C290" s="1">
        <v>90</v>
      </c>
      <c r="D290" s="1">
        <v>90</v>
      </c>
      <c r="E290" s="1">
        <v>90</v>
      </c>
      <c r="F290" s="1">
        <v>90</v>
      </c>
      <c r="G290" s="68">
        <f t="shared" si="62"/>
        <v>87.916666666666671</v>
      </c>
      <c r="H290" s="1">
        <f t="shared" si="60"/>
        <v>90</v>
      </c>
      <c r="I290" s="1">
        <f t="shared" si="63"/>
        <v>2.0833333333333286</v>
      </c>
      <c r="J290" s="13">
        <f t="shared" si="64"/>
        <v>2.3696682464454919</v>
      </c>
      <c r="S290" s="218"/>
    </row>
    <row r="291" spans="1:19" ht="30" hidden="1">
      <c r="A291" s="39" t="str">
        <f t="shared" si="61"/>
        <v xml:space="preserve">فرينة الأطفال -بليدينا-
</v>
      </c>
      <c r="B291" s="205" t="s">
        <v>67</v>
      </c>
      <c r="C291" s="1">
        <v>200</v>
      </c>
      <c r="D291" s="1">
        <v>200</v>
      </c>
      <c r="E291" s="1">
        <v>200</v>
      </c>
      <c r="F291" s="1">
        <v>200</v>
      </c>
      <c r="G291" s="68">
        <f t="shared" si="62"/>
        <v>200</v>
      </c>
      <c r="H291" s="1">
        <f t="shared" si="60"/>
        <v>200</v>
      </c>
      <c r="I291" s="1">
        <f t="shared" si="63"/>
        <v>0</v>
      </c>
      <c r="J291" s="13">
        <f t="shared" si="64"/>
        <v>0</v>
      </c>
      <c r="S291" s="218"/>
    </row>
    <row r="292" spans="1:19" ht="30" hidden="1">
      <c r="A292" s="39" t="str">
        <f t="shared" si="61"/>
        <v>مسحوق حليب الاطفال-الصحة-</v>
      </c>
      <c r="B292" s="206"/>
      <c r="C292" s="1">
        <v>360</v>
      </c>
      <c r="D292" s="1">
        <v>360</v>
      </c>
      <c r="E292" s="1">
        <v>360</v>
      </c>
      <c r="F292" s="1">
        <v>360</v>
      </c>
      <c r="G292" s="68">
        <f t="shared" si="62"/>
        <v>360</v>
      </c>
      <c r="H292" s="1">
        <f t="shared" si="60"/>
        <v>360</v>
      </c>
      <c r="I292" s="1">
        <f t="shared" si="63"/>
        <v>0</v>
      </c>
      <c r="J292" s="13">
        <f t="shared" si="64"/>
        <v>0</v>
      </c>
      <c r="S292" s="218"/>
    </row>
    <row r="293" spans="1:19" ht="30" hidden="1">
      <c r="A293" s="39" t="str">
        <f t="shared" si="61"/>
        <v>مسحـوق حليــب للكبـار(gloria)</v>
      </c>
      <c r="B293" s="207"/>
      <c r="C293" s="1">
        <v>380</v>
      </c>
      <c r="D293" s="1">
        <v>380</v>
      </c>
      <c r="E293" s="1">
        <v>380</v>
      </c>
      <c r="F293" s="1">
        <v>380</v>
      </c>
      <c r="G293" s="68">
        <f t="shared" si="62"/>
        <v>380</v>
      </c>
      <c r="H293" s="1">
        <f t="shared" si="60"/>
        <v>380</v>
      </c>
      <c r="I293" s="1">
        <f t="shared" si="63"/>
        <v>0</v>
      </c>
      <c r="J293" s="13">
        <f t="shared" si="64"/>
        <v>0</v>
      </c>
      <c r="S293" s="218"/>
    </row>
    <row r="294" spans="1:19" hidden="1">
      <c r="A294" s="39" t="str">
        <f t="shared" si="61"/>
        <v>بـــــن</v>
      </c>
      <c r="B294" s="183" t="s">
        <v>66</v>
      </c>
      <c r="C294" s="1">
        <v>600</v>
      </c>
      <c r="D294" s="1">
        <v>600</v>
      </c>
      <c r="E294" s="1">
        <v>600</v>
      </c>
      <c r="F294" s="1">
        <v>600</v>
      </c>
      <c r="G294" s="68">
        <f t="shared" si="62"/>
        <v>600</v>
      </c>
      <c r="H294" s="1">
        <f t="shared" si="60"/>
        <v>600</v>
      </c>
      <c r="I294" s="1">
        <f t="shared" si="63"/>
        <v>0</v>
      </c>
      <c r="J294" s="13">
        <f t="shared" si="64"/>
        <v>0</v>
      </c>
      <c r="S294" s="218"/>
    </row>
    <row r="295" spans="1:19" ht="30" hidden="1" customHeight="1">
      <c r="A295" s="39" t="str">
        <f t="shared" si="61"/>
        <v>شاي -الخيمة- علبة125غ</v>
      </c>
      <c r="B295" s="183"/>
      <c r="C295" s="1">
        <v>400</v>
      </c>
      <c r="D295" s="1">
        <v>400</v>
      </c>
      <c r="E295" s="1">
        <v>400</v>
      </c>
      <c r="F295" s="1">
        <v>400</v>
      </c>
      <c r="G295" s="68">
        <f t="shared" si="62"/>
        <v>400</v>
      </c>
      <c r="H295" s="1">
        <f t="shared" si="60"/>
        <v>400</v>
      </c>
      <c r="I295" s="1">
        <f t="shared" si="63"/>
        <v>0</v>
      </c>
      <c r="J295" s="13">
        <f t="shared" si="64"/>
        <v>0</v>
      </c>
      <c r="S295" s="218"/>
    </row>
    <row r="296" spans="1:19" hidden="1">
      <c r="A296" s="39" t="str">
        <f t="shared" si="61"/>
        <v xml:space="preserve">خميرة جافة </v>
      </c>
      <c r="B296" s="61" t="s">
        <v>67</v>
      </c>
      <c r="C296" s="1">
        <v>177</v>
      </c>
      <c r="D296" s="1">
        <v>177</v>
      </c>
      <c r="E296" s="1">
        <v>177</v>
      </c>
      <c r="F296" s="1">
        <v>177</v>
      </c>
      <c r="G296" s="68">
        <f t="shared" si="62"/>
        <v>177</v>
      </c>
      <c r="H296" s="1">
        <f t="shared" si="60"/>
        <v>177</v>
      </c>
      <c r="I296" s="1">
        <f t="shared" si="63"/>
        <v>0</v>
      </c>
      <c r="J296" s="13">
        <f t="shared" si="64"/>
        <v>0</v>
      </c>
      <c r="S296" s="218"/>
    </row>
    <row r="297" spans="1:19" hidden="1">
      <c r="A297" s="39" t="str">
        <f t="shared" si="61"/>
        <v>زيت غذائية</v>
      </c>
      <c r="B297" s="61" t="s">
        <v>68</v>
      </c>
      <c r="C297" s="1">
        <v>580</v>
      </c>
      <c r="D297" s="1">
        <v>580</v>
      </c>
      <c r="E297" s="1">
        <v>580</v>
      </c>
      <c r="F297" s="1">
        <v>580</v>
      </c>
      <c r="G297" s="68">
        <f t="shared" si="62"/>
        <v>580</v>
      </c>
      <c r="H297" s="1">
        <f t="shared" si="60"/>
        <v>580</v>
      </c>
      <c r="I297" s="1">
        <f t="shared" si="63"/>
        <v>0</v>
      </c>
      <c r="J297" s="13">
        <f t="shared" si="64"/>
        <v>0</v>
      </c>
      <c r="S297" s="218"/>
    </row>
    <row r="298" spans="1:19" hidden="1">
      <c r="A298" s="39" t="str">
        <f t="shared" si="61"/>
        <v>فاصولياء جافـة</v>
      </c>
      <c r="B298" s="184" t="s">
        <v>66</v>
      </c>
      <c r="C298" s="1">
        <v>160</v>
      </c>
      <c r="D298" s="1">
        <v>167.5</v>
      </c>
      <c r="E298" s="1">
        <v>190</v>
      </c>
      <c r="F298" s="1">
        <v>190</v>
      </c>
      <c r="G298" s="68">
        <f t="shared" si="62"/>
        <v>160</v>
      </c>
      <c r="H298" s="1">
        <f t="shared" si="60"/>
        <v>176.875</v>
      </c>
      <c r="I298" s="1">
        <f t="shared" si="63"/>
        <v>16.875</v>
      </c>
      <c r="J298" s="13">
        <f t="shared" si="64"/>
        <v>10.546875</v>
      </c>
      <c r="S298" s="218"/>
    </row>
    <row r="299" spans="1:19" hidden="1">
      <c r="A299" s="39" t="str">
        <f t="shared" si="61"/>
        <v>عدس</v>
      </c>
      <c r="B299" s="185"/>
      <c r="C299" s="1">
        <v>180</v>
      </c>
      <c r="D299" s="1">
        <v>185</v>
      </c>
      <c r="E299" s="1">
        <v>200</v>
      </c>
      <c r="F299" s="1">
        <v>200</v>
      </c>
      <c r="G299" s="68">
        <f t="shared" si="62"/>
        <v>166.25</v>
      </c>
      <c r="H299" s="1">
        <f t="shared" si="60"/>
        <v>191.25</v>
      </c>
      <c r="I299" s="1">
        <f t="shared" si="63"/>
        <v>25</v>
      </c>
      <c r="J299" s="13">
        <f t="shared" si="64"/>
        <v>15.037593984962406</v>
      </c>
      <c r="S299" s="218"/>
    </row>
    <row r="300" spans="1:19" hidden="1">
      <c r="A300" s="39" t="str">
        <f t="shared" si="61"/>
        <v xml:space="preserve">حمص </v>
      </c>
      <c r="B300" s="185"/>
      <c r="C300" s="1">
        <v>200</v>
      </c>
      <c r="D300" s="1">
        <v>200</v>
      </c>
      <c r="E300" s="1">
        <v>200</v>
      </c>
      <c r="F300" s="1">
        <v>200</v>
      </c>
      <c r="G300" s="68">
        <f t="shared" si="62"/>
        <v>177.08333333333334</v>
      </c>
      <c r="H300" s="1">
        <f t="shared" si="60"/>
        <v>200</v>
      </c>
      <c r="I300" s="1">
        <f t="shared" si="63"/>
        <v>22.916666666666657</v>
      </c>
      <c r="J300" s="13">
        <f t="shared" si="64"/>
        <v>12.941176470588228</v>
      </c>
      <c r="S300" s="218"/>
    </row>
    <row r="301" spans="1:19" hidden="1">
      <c r="A301" s="39" t="str">
        <f t="shared" si="61"/>
        <v>أرز</v>
      </c>
      <c r="B301" s="185"/>
      <c r="C301" s="1">
        <v>80</v>
      </c>
      <c r="D301" s="1">
        <v>80</v>
      </c>
      <c r="E301" s="1">
        <v>80</v>
      </c>
      <c r="F301" s="1">
        <v>80</v>
      </c>
      <c r="G301" s="68">
        <f t="shared" si="62"/>
        <v>80</v>
      </c>
      <c r="H301" s="1">
        <f t="shared" si="60"/>
        <v>80</v>
      </c>
      <c r="I301" s="1">
        <f t="shared" si="63"/>
        <v>0</v>
      </c>
      <c r="J301" s="13">
        <f t="shared" si="64"/>
        <v>0</v>
      </c>
      <c r="S301" s="218"/>
    </row>
    <row r="302" spans="1:19" hidden="1">
      <c r="A302" s="39" t="str">
        <f t="shared" si="61"/>
        <v>عجائن غذائية</v>
      </c>
      <c r="B302" s="185"/>
      <c r="C302" s="1">
        <v>85</v>
      </c>
      <c r="D302" s="1">
        <v>85</v>
      </c>
      <c r="E302" s="1">
        <v>85</v>
      </c>
      <c r="F302" s="1">
        <v>85</v>
      </c>
      <c r="G302" s="68">
        <f t="shared" si="62"/>
        <v>85</v>
      </c>
      <c r="H302" s="1">
        <f t="shared" si="60"/>
        <v>85</v>
      </c>
      <c r="I302" s="1">
        <f t="shared" si="63"/>
        <v>0</v>
      </c>
      <c r="J302" s="13">
        <f t="shared" si="64"/>
        <v>0</v>
      </c>
      <c r="S302" s="218"/>
    </row>
    <row r="303" spans="1:19" ht="30" hidden="1">
      <c r="A303" s="39" t="str">
        <f t="shared" si="61"/>
        <v xml:space="preserve">طماطم مصبـرة مستوردة </v>
      </c>
      <c r="B303" s="186"/>
      <c r="C303" s="1">
        <v>180</v>
      </c>
      <c r="D303" s="1">
        <v>180</v>
      </c>
      <c r="E303" s="1">
        <v>180</v>
      </c>
      <c r="F303" s="1">
        <v>180</v>
      </c>
      <c r="G303" s="68">
        <f t="shared" si="62"/>
        <v>180</v>
      </c>
      <c r="H303" s="1">
        <f t="shared" si="60"/>
        <v>180</v>
      </c>
      <c r="I303" s="1">
        <f t="shared" si="63"/>
        <v>0</v>
      </c>
      <c r="J303" s="13">
        <f t="shared" si="64"/>
        <v>0</v>
      </c>
      <c r="S303" s="218"/>
    </row>
    <row r="304" spans="1:19" hidden="1">
      <c r="A304" s="222" t="s">
        <v>65</v>
      </c>
      <c r="B304" s="222"/>
      <c r="C304" s="222"/>
      <c r="D304" s="222"/>
      <c r="E304" s="222"/>
      <c r="F304" s="222"/>
      <c r="G304" s="222"/>
      <c r="H304" s="222"/>
      <c r="I304" s="222"/>
      <c r="J304" s="222"/>
      <c r="S304" s="218"/>
    </row>
    <row r="305" spans="1:19" hidden="1">
      <c r="A305" s="90" t="str">
        <f>A212</f>
        <v>بطاطا</v>
      </c>
      <c r="B305" s="183" t="s">
        <v>66</v>
      </c>
      <c r="C305" s="1">
        <f>[1]الشهري!$C$344</f>
        <v>53.333333333333336</v>
      </c>
      <c r="D305" s="1">
        <f>[1]الشهري!$E$344</f>
        <v>50</v>
      </c>
      <c r="E305" s="1">
        <f>[1]الشهري!$G$344</f>
        <v>54</v>
      </c>
      <c r="F305" s="1">
        <f>[1]الشهري!$I$344</f>
        <v>50</v>
      </c>
      <c r="G305" s="68">
        <f>H212</f>
        <v>52.041666666666664</v>
      </c>
      <c r="H305" s="1">
        <f t="shared" ref="H305:H315" si="65">(C305+D305+E305+F305)/4</f>
        <v>51.833333333333336</v>
      </c>
      <c r="I305" s="1">
        <f t="shared" ref="I305:I315" si="66">H305-G305</f>
        <v>-0.2083333333333286</v>
      </c>
      <c r="J305" s="13">
        <f t="shared" ref="J305:J315" si="67">(I305*100)/G305</f>
        <v>-0.40032025620495487</v>
      </c>
      <c r="S305" s="218"/>
    </row>
    <row r="306" spans="1:19" ht="15" hidden="1" customHeight="1">
      <c r="A306" s="90" t="str">
        <f t="shared" ref="A306:A315" si="68">A213</f>
        <v>طماطم طازجــة</v>
      </c>
      <c r="B306" s="183"/>
      <c r="C306" s="1">
        <v>93.33</v>
      </c>
      <c r="D306" s="1">
        <v>143.33000000000001</v>
      </c>
      <c r="E306" s="1">
        <v>120</v>
      </c>
      <c r="F306" s="1">
        <v>94</v>
      </c>
      <c r="G306" s="68">
        <f t="shared" ref="G306:G315" si="69">H213</f>
        <v>69.833333333333343</v>
      </c>
      <c r="H306" s="1">
        <f t="shared" si="65"/>
        <v>112.66500000000001</v>
      </c>
      <c r="I306" s="1">
        <f t="shared" si="66"/>
        <v>42.831666666666663</v>
      </c>
      <c r="J306" s="13">
        <f t="shared" si="67"/>
        <v>61.334128878281604</v>
      </c>
      <c r="S306" s="218"/>
    </row>
    <row r="307" spans="1:19" ht="15" hidden="1" customHeight="1">
      <c r="A307" s="90" t="str">
        <f t="shared" si="68"/>
        <v xml:space="preserve">بصل </v>
      </c>
      <c r="B307" s="183"/>
      <c r="C307" s="1">
        <v>50</v>
      </c>
      <c r="D307" s="1">
        <v>51.67</v>
      </c>
      <c r="E307" s="1">
        <v>50</v>
      </c>
      <c r="F307" s="1">
        <v>50</v>
      </c>
      <c r="G307" s="68">
        <f t="shared" si="69"/>
        <v>50.208333333333336</v>
      </c>
      <c r="H307" s="1">
        <f t="shared" si="65"/>
        <v>50.417500000000004</v>
      </c>
      <c r="I307" s="1">
        <f t="shared" si="66"/>
        <v>0.20916666666666828</v>
      </c>
      <c r="J307" s="13">
        <f t="shared" si="67"/>
        <v>0.41659751037344717</v>
      </c>
      <c r="S307" s="218"/>
    </row>
    <row r="308" spans="1:19" hidden="1">
      <c r="A308" s="90" t="str">
        <f t="shared" si="68"/>
        <v>خس</v>
      </c>
      <c r="B308" s="183"/>
      <c r="C308" s="1">
        <v>113.33</v>
      </c>
      <c r="D308" s="1">
        <v>103.33</v>
      </c>
      <c r="E308" s="1">
        <v>86</v>
      </c>
      <c r="F308" s="1">
        <v>62</v>
      </c>
      <c r="G308" s="68">
        <f t="shared" si="69"/>
        <v>116.25</v>
      </c>
      <c r="H308" s="1">
        <f t="shared" si="65"/>
        <v>91.164999999999992</v>
      </c>
      <c r="I308" s="1">
        <f t="shared" si="66"/>
        <v>-25.085000000000008</v>
      </c>
      <c r="J308" s="13">
        <f t="shared" si="67"/>
        <v>-21.578494623655921</v>
      </c>
      <c r="S308" s="218"/>
    </row>
    <row r="309" spans="1:19" hidden="1">
      <c r="A309" s="90" t="str">
        <f t="shared" si="68"/>
        <v xml:space="preserve">قرعة </v>
      </c>
      <c r="B309" s="183"/>
      <c r="C309" s="1">
        <v>100</v>
      </c>
      <c r="D309" s="1">
        <v>83.33</v>
      </c>
      <c r="E309" s="1">
        <v>66</v>
      </c>
      <c r="F309" s="1">
        <v>54</v>
      </c>
      <c r="G309" s="68">
        <f t="shared" si="69"/>
        <v>177.75</v>
      </c>
      <c r="H309" s="1">
        <f t="shared" si="65"/>
        <v>75.832499999999996</v>
      </c>
      <c r="I309" s="1">
        <f t="shared" si="66"/>
        <v>-101.9175</v>
      </c>
      <c r="J309" s="13">
        <f t="shared" si="67"/>
        <v>-57.337552742616033</v>
      </c>
      <c r="S309" s="218"/>
    </row>
    <row r="310" spans="1:19" hidden="1">
      <c r="A310" s="90" t="str">
        <f t="shared" si="68"/>
        <v>جزر</v>
      </c>
      <c r="B310" s="183"/>
      <c r="C310" s="1">
        <v>66.67</v>
      </c>
      <c r="D310" s="1">
        <v>76.67</v>
      </c>
      <c r="E310" s="1">
        <v>78</v>
      </c>
      <c r="F310" s="1">
        <v>64</v>
      </c>
      <c r="G310" s="68">
        <f t="shared" si="69"/>
        <v>80.5</v>
      </c>
      <c r="H310" s="1">
        <f t="shared" si="65"/>
        <v>71.335000000000008</v>
      </c>
      <c r="I310" s="1">
        <f t="shared" si="66"/>
        <v>-9.164999999999992</v>
      </c>
      <c r="J310" s="13">
        <f t="shared" si="67"/>
        <v>-11.385093167701854</v>
      </c>
      <c r="S310" s="218"/>
    </row>
    <row r="311" spans="1:19" hidden="1">
      <c r="A311" s="90" t="str">
        <f t="shared" si="68"/>
        <v>فلفل حلو</v>
      </c>
      <c r="B311" s="183"/>
      <c r="C311" s="1">
        <v>100</v>
      </c>
      <c r="D311" s="1">
        <v>130</v>
      </c>
      <c r="E311" s="1">
        <v>116</v>
      </c>
      <c r="F311" s="1">
        <v>112</v>
      </c>
      <c r="G311" s="68">
        <f t="shared" si="69"/>
        <v>100</v>
      </c>
      <c r="H311" s="1">
        <f t="shared" si="65"/>
        <v>114.5</v>
      </c>
      <c r="I311" s="1">
        <f t="shared" si="66"/>
        <v>14.5</v>
      </c>
      <c r="J311" s="13">
        <f t="shared" si="67"/>
        <v>14.5</v>
      </c>
      <c r="S311" s="218"/>
    </row>
    <row r="312" spans="1:19" hidden="1">
      <c r="A312" s="90" t="str">
        <f t="shared" si="68"/>
        <v>فلفل حار</v>
      </c>
      <c r="B312" s="183"/>
      <c r="C312" s="1">
        <v>100</v>
      </c>
      <c r="D312" s="1">
        <v>130</v>
      </c>
      <c r="E312" s="1">
        <v>116</v>
      </c>
      <c r="F312" s="1">
        <v>108</v>
      </c>
      <c r="G312" s="68">
        <f t="shared" si="69"/>
        <v>105</v>
      </c>
      <c r="H312" s="1">
        <f t="shared" si="65"/>
        <v>113.5</v>
      </c>
      <c r="I312" s="1">
        <f t="shared" si="66"/>
        <v>8.5</v>
      </c>
      <c r="J312" s="13">
        <f t="shared" si="67"/>
        <v>8.0952380952380949</v>
      </c>
      <c r="S312" s="218"/>
    </row>
    <row r="313" spans="1:19" hidden="1">
      <c r="A313" s="90" t="str">
        <f t="shared" si="68"/>
        <v>فاصوليا خضراء</v>
      </c>
      <c r="B313" s="183"/>
      <c r="C313" s="1">
        <v>120</v>
      </c>
      <c r="D313" s="1">
        <v>143.33000000000001</v>
      </c>
      <c r="E313" s="1">
        <v>126</v>
      </c>
      <c r="F313" s="1">
        <v>124</v>
      </c>
      <c r="G313" s="68">
        <f t="shared" si="69"/>
        <v>134.33333333333334</v>
      </c>
      <c r="H313" s="1">
        <f t="shared" si="65"/>
        <v>128.33250000000001</v>
      </c>
      <c r="I313" s="1">
        <f t="shared" si="66"/>
        <v>-6.0008333333333326</v>
      </c>
      <c r="J313" s="13">
        <f t="shared" si="67"/>
        <v>-4.4671215880893289</v>
      </c>
      <c r="S313" s="218"/>
    </row>
    <row r="314" spans="1:19" hidden="1">
      <c r="A314" s="90" t="str">
        <f t="shared" si="68"/>
        <v>شمـنــدر</v>
      </c>
      <c r="B314" s="183"/>
      <c r="C314" s="1">
        <v>50</v>
      </c>
      <c r="D314" s="1">
        <v>60</v>
      </c>
      <c r="E314" s="1">
        <v>68</v>
      </c>
      <c r="F314" s="1">
        <v>54</v>
      </c>
      <c r="G314" s="68">
        <f t="shared" si="69"/>
        <v>55</v>
      </c>
      <c r="H314" s="1">
        <f t="shared" si="65"/>
        <v>58</v>
      </c>
      <c r="I314" s="1">
        <f t="shared" si="66"/>
        <v>3</v>
      </c>
      <c r="J314" s="13">
        <f t="shared" si="67"/>
        <v>5.4545454545454541</v>
      </c>
      <c r="S314" s="218"/>
    </row>
    <row r="315" spans="1:19" hidden="1">
      <c r="A315" s="90" t="str">
        <f t="shared" si="68"/>
        <v xml:space="preserve">ثــــوم محلي </v>
      </c>
      <c r="B315" s="183"/>
      <c r="C315" s="1">
        <v>416.67</v>
      </c>
      <c r="D315" s="1">
        <v>400</v>
      </c>
      <c r="E315" s="1">
        <v>400</v>
      </c>
      <c r="F315" s="1">
        <v>400</v>
      </c>
      <c r="G315" s="68">
        <f t="shared" si="69"/>
        <v>412.91666666666663</v>
      </c>
      <c r="H315" s="1">
        <f t="shared" si="65"/>
        <v>404.16750000000002</v>
      </c>
      <c r="I315" s="1">
        <f t="shared" si="66"/>
        <v>-8.7491666666666106</v>
      </c>
      <c r="J315" s="13">
        <f t="shared" si="67"/>
        <v>-2.1188698284560914</v>
      </c>
      <c r="S315" s="218"/>
    </row>
    <row r="316" spans="1:19" ht="15.75" hidden="1">
      <c r="A316" s="194" t="s">
        <v>69</v>
      </c>
      <c r="B316" s="194"/>
      <c r="C316" s="194"/>
      <c r="D316" s="194"/>
      <c r="E316" s="194"/>
      <c r="F316" s="194"/>
      <c r="G316" s="194"/>
      <c r="H316" s="194"/>
      <c r="I316" s="194"/>
      <c r="J316" s="194"/>
      <c r="S316" s="218"/>
    </row>
    <row r="317" spans="1:19" hidden="1">
      <c r="A317" s="91" t="str">
        <f>A225</f>
        <v>دقلة</v>
      </c>
      <c r="B317" s="183" t="s">
        <v>66</v>
      </c>
      <c r="C317" s="14">
        <f>[1]الشهري!$C$359</f>
        <v>450</v>
      </c>
      <c r="D317" s="1">
        <v>450</v>
      </c>
      <c r="E317" s="1">
        <v>450</v>
      </c>
      <c r="F317" s="1">
        <v>450</v>
      </c>
      <c r="G317" s="69">
        <f>H225</f>
        <v>439.58333333333331</v>
      </c>
      <c r="H317" s="1">
        <f t="shared" ref="H317:H323" si="70">(C317+D317+E317+F317)/4</f>
        <v>450</v>
      </c>
      <c r="I317" s="1">
        <f t="shared" ref="I317:I323" si="71">H317-G317</f>
        <v>10.416666666666686</v>
      </c>
      <c r="J317" s="13">
        <f t="shared" ref="J317:J323" si="72">(I317*100)/G317</f>
        <v>2.3696682464455021</v>
      </c>
      <c r="S317" s="218"/>
    </row>
    <row r="318" spans="1:19" hidden="1">
      <c r="A318" s="91" t="str">
        <f t="shared" ref="A318:A320" si="73">A226</f>
        <v xml:space="preserve">تفاح محلي </v>
      </c>
      <c r="B318" s="183"/>
      <c r="C318" s="14">
        <v>120</v>
      </c>
      <c r="D318" s="1">
        <v>120</v>
      </c>
      <c r="E318" s="1">
        <v>150</v>
      </c>
      <c r="F318" s="1">
        <v>170</v>
      </c>
      <c r="G318" s="69">
        <f t="shared" ref="G318:G320" si="74">H226</f>
        <v>124.16666666666666</v>
      </c>
      <c r="H318" s="1">
        <f t="shared" si="70"/>
        <v>140</v>
      </c>
      <c r="I318" s="1">
        <f t="shared" si="71"/>
        <v>15.833333333333343</v>
      </c>
      <c r="J318" s="13">
        <f t="shared" si="72"/>
        <v>12.751677852349003</v>
      </c>
      <c r="S318" s="218"/>
    </row>
    <row r="319" spans="1:19" hidden="1">
      <c r="A319" s="91" t="str">
        <f t="shared" si="73"/>
        <v>تفاح مستورد</v>
      </c>
      <c r="B319" s="183"/>
      <c r="C319" s="14">
        <v>250</v>
      </c>
      <c r="D319" s="1">
        <v>236.67</v>
      </c>
      <c r="E319" s="1">
        <v>250</v>
      </c>
      <c r="F319" s="1">
        <v>250</v>
      </c>
      <c r="G319" s="69">
        <f t="shared" si="74"/>
        <v>250</v>
      </c>
      <c r="H319" s="1">
        <f t="shared" si="70"/>
        <v>246.66749999999999</v>
      </c>
      <c r="I319" s="1">
        <f t="shared" si="71"/>
        <v>-3.3325000000000102</v>
      </c>
      <c r="J319" s="13">
        <f t="shared" si="72"/>
        <v>-1.3330000000000042</v>
      </c>
      <c r="S319" s="218"/>
    </row>
    <row r="320" spans="1:19" hidden="1">
      <c r="A320" s="91" t="str">
        <f t="shared" si="73"/>
        <v>مـــوز</v>
      </c>
      <c r="B320" s="183"/>
      <c r="C320" s="14">
        <v>170</v>
      </c>
      <c r="D320" s="1">
        <v>220</v>
      </c>
      <c r="E320" s="1">
        <v>208</v>
      </c>
      <c r="F320" s="1">
        <v>202</v>
      </c>
      <c r="G320" s="69">
        <f t="shared" si="74"/>
        <v>174.75</v>
      </c>
      <c r="H320" s="1">
        <f t="shared" si="70"/>
        <v>200</v>
      </c>
      <c r="I320" s="1">
        <f t="shared" si="71"/>
        <v>25.25</v>
      </c>
      <c r="J320" s="13">
        <f t="shared" si="72"/>
        <v>14.449213161659513</v>
      </c>
      <c r="S320" s="218"/>
    </row>
    <row r="321" spans="1:19" hidden="1">
      <c r="A321" s="91" t="str">
        <f>A230</f>
        <v>إجاص</v>
      </c>
      <c r="B321" s="183"/>
      <c r="C321" s="14">
        <v>120</v>
      </c>
      <c r="D321" s="1">
        <v>130</v>
      </c>
      <c r="E321" s="1">
        <v>130</v>
      </c>
      <c r="F321" s="1">
        <v>136</v>
      </c>
      <c r="G321" s="69">
        <f>H230</f>
        <v>118.41666666666667</v>
      </c>
      <c r="H321" s="1">
        <f t="shared" si="70"/>
        <v>129</v>
      </c>
      <c r="I321" s="1">
        <f t="shared" si="71"/>
        <v>10.583333333333329</v>
      </c>
      <c r="J321" s="13">
        <f t="shared" si="72"/>
        <v>8.9373680506685389</v>
      </c>
      <c r="S321" s="218"/>
    </row>
    <row r="322" spans="1:19" hidden="1">
      <c r="A322" s="91" t="str">
        <f>A232</f>
        <v>بطيخ أصفر</v>
      </c>
      <c r="B322" s="183"/>
      <c r="C322" s="14">
        <v>60</v>
      </c>
      <c r="D322" s="1">
        <v>120</v>
      </c>
      <c r="E322" s="1">
        <v>120</v>
      </c>
      <c r="F322" s="1">
        <v>70</v>
      </c>
      <c r="G322" s="69">
        <f>H232</f>
        <v>60</v>
      </c>
      <c r="H322" s="1">
        <f t="shared" si="70"/>
        <v>92.5</v>
      </c>
      <c r="I322" s="1">
        <f t="shared" si="71"/>
        <v>32.5</v>
      </c>
      <c r="J322" s="13">
        <f t="shared" si="72"/>
        <v>54.166666666666664</v>
      </c>
      <c r="S322" s="218"/>
    </row>
    <row r="323" spans="1:19" hidden="1">
      <c r="A323" s="91" t="str">
        <f>A233</f>
        <v xml:space="preserve">عنب </v>
      </c>
      <c r="B323" s="183"/>
      <c r="C323" s="14">
        <v>120</v>
      </c>
      <c r="D323" s="1">
        <v>66.67</v>
      </c>
      <c r="E323" s="1">
        <v>70</v>
      </c>
      <c r="F323" s="1">
        <v>132</v>
      </c>
      <c r="G323" s="69">
        <f>H233</f>
        <v>126.08333333333333</v>
      </c>
      <c r="H323" s="1">
        <f t="shared" si="70"/>
        <v>97.167500000000004</v>
      </c>
      <c r="I323" s="1">
        <f t="shared" si="71"/>
        <v>-28.915833333333325</v>
      </c>
      <c r="J323" s="13">
        <f t="shared" si="72"/>
        <v>-22.933906146728351</v>
      </c>
      <c r="S323" s="218"/>
    </row>
    <row r="324" spans="1:19" hidden="1">
      <c r="A324" s="91" t="s">
        <v>287</v>
      </c>
      <c r="B324" s="183"/>
      <c r="C324" s="14" t="s">
        <v>77</v>
      </c>
      <c r="D324" s="1">
        <v>120</v>
      </c>
      <c r="E324" s="1">
        <v>128</v>
      </c>
      <c r="F324" s="1">
        <v>128</v>
      </c>
      <c r="G324" s="69" t="s">
        <v>77</v>
      </c>
      <c r="H324" s="75" t="s">
        <v>77</v>
      </c>
      <c r="I324" s="75" t="s">
        <v>77</v>
      </c>
      <c r="J324" s="75" t="s">
        <v>77</v>
      </c>
      <c r="S324" s="218"/>
    </row>
    <row r="325" spans="1:19" hidden="1">
      <c r="A325" s="94"/>
      <c r="B325" s="77"/>
      <c r="C325" s="78"/>
      <c r="D325" s="79"/>
      <c r="E325" s="79"/>
      <c r="F325" s="79"/>
      <c r="G325" s="76"/>
      <c r="H325" s="76"/>
      <c r="I325" s="76"/>
      <c r="J325" s="76"/>
      <c r="S325" s="218"/>
    </row>
    <row r="326" spans="1:19" hidden="1">
      <c r="A326" s="94"/>
      <c r="B326" s="77"/>
      <c r="C326" s="78"/>
      <c r="D326" s="79"/>
      <c r="E326" s="79"/>
      <c r="F326" s="79"/>
      <c r="G326" s="76"/>
      <c r="H326" s="76"/>
      <c r="I326" s="76"/>
      <c r="J326" s="76"/>
      <c r="S326" s="218"/>
    </row>
    <row r="327" spans="1:19" hidden="1">
      <c r="A327" s="94"/>
      <c r="B327" s="77"/>
      <c r="C327" s="78"/>
      <c r="D327" s="79"/>
      <c r="E327" s="79"/>
      <c r="F327" s="79"/>
      <c r="G327" s="76"/>
      <c r="H327" s="76"/>
      <c r="I327" s="76"/>
      <c r="J327" s="76"/>
      <c r="S327" s="218"/>
    </row>
    <row r="328" spans="1:19" hidden="1">
      <c r="A328" s="94"/>
      <c r="B328" s="77"/>
      <c r="C328" s="78"/>
      <c r="D328" s="79"/>
      <c r="E328" s="79"/>
      <c r="F328" s="79"/>
      <c r="G328" s="76"/>
      <c r="H328" s="76"/>
      <c r="I328" s="76"/>
      <c r="J328" s="76"/>
      <c r="S328" s="218"/>
    </row>
    <row r="329" spans="1:19" hidden="1">
      <c r="A329" s="94"/>
      <c r="B329" s="77"/>
      <c r="C329" s="78"/>
      <c r="D329" s="79"/>
      <c r="E329" s="79"/>
      <c r="F329" s="79"/>
      <c r="G329" s="76"/>
      <c r="H329" s="76"/>
      <c r="I329" s="76"/>
      <c r="J329" s="76"/>
      <c r="S329" s="218"/>
    </row>
    <row r="330" spans="1:19" hidden="1">
      <c r="A330" s="94"/>
      <c r="B330" s="77"/>
      <c r="C330" s="78"/>
      <c r="D330" s="79"/>
      <c r="E330" s="79"/>
      <c r="F330" s="79"/>
      <c r="G330" s="76"/>
      <c r="H330" s="76"/>
      <c r="I330" s="76"/>
      <c r="J330" s="76"/>
      <c r="S330" s="218"/>
    </row>
    <row r="331" spans="1:19" ht="15.75" hidden="1">
      <c r="A331" s="221" t="s">
        <v>81</v>
      </c>
      <c r="B331" s="221"/>
      <c r="C331" s="221"/>
      <c r="D331" s="221"/>
      <c r="E331" s="221"/>
      <c r="F331" s="221"/>
      <c r="G331" s="221"/>
      <c r="H331" s="221"/>
      <c r="I331" s="221"/>
      <c r="J331" s="221"/>
      <c r="S331" s="218"/>
    </row>
    <row r="332" spans="1:19" hidden="1">
      <c r="A332" s="91" t="str">
        <f>A243</f>
        <v>لحم غنم محلي</v>
      </c>
      <c r="B332" s="183" t="s">
        <v>66</v>
      </c>
      <c r="C332" s="1">
        <f>[1]الشهري!$C$375</f>
        <v>1300</v>
      </c>
      <c r="D332" s="1">
        <f>[1]الشهري!$E$375</f>
        <v>1300</v>
      </c>
      <c r="E332" s="1">
        <f>[1]الشهري!$E$375</f>
        <v>1300</v>
      </c>
      <c r="F332" s="1">
        <f>[1]الشهري!$E$375</f>
        <v>1300</v>
      </c>
      <c r="G332" s="5">
        <f>H243</f>
        <v>1300</v>
      </c>
      <c r="H332" s="1">
        <f>(C332+D332+E332+F332)/4</f>
        <v>1300</v>
      </c>
      <c r="I332" s="1">
        <f t="shared" ref="I332:I336" si="75">H332-G332</f>
        <v>0</v>
      </c>
      <c r="J332" s="13">
        <f t="shared" ref="J332:J336" si="76">(I332*100)/G332</f>
        <v>0</v>
      </c>
      <c r="S332" s="218"/>
    </row>
    <row r="333" spans="1:19" hidden="1">
      <c r="A333" s="91" t="str">
        <f t="shared" ref="A333:A336" si="77">A244</f>
        <v>لحم بقر محلي</v>
      </c>
      <c r="B333" s="183"/>
      <c r="C333" s="1">
        <v>780</v>
      </c>
      <c r="D333" s="1">
        <v>780</v>
      </c>
      <c r="E333" s="1">
        <v>780</v>
      </c>
      <c r="F333" s="1">
        <v>780</v>
      </c>
      <c r="G333" s="5">
        <f t="shared" ref="G333:G336" si="78">H244</f>
        <v>780</v>
      </c>
      <c r="H333" s="1">
        <f>(C333+D333+E333+F333)/4</f>
        <v>780</v>
      </c>
      <c r="I333" s="1">
        <f t="shared" si="75"/>
        <v>0</v>
      </c>
      <c r="J333" s="13">
        <f t="shared" si="76"/>
        <v>0</v>
      </c>
      <c r="S333" s="218"/>
    </row>
    <row r="334" spans="1:19" hidden="1">
      <c r="A334" s="91" t="str">
        <f t="shared" si="77"/>
        <v>لحم بقر مجمد مستورد</v>
      </c>
      <c r="B334" s="183"/>
      <c r="C334" s="1">
        <v>600</v>
      </c>
      <c r="D334" s="1">
        <v>600</v>
      </c>
      <c r="E334" s="1">
        <v>600</v>
      </c>
      <c r="F334" s="1">
        <v>600</v>
      </c>
      <c r="G334" s="5">
        <f t="shared" si="78"/>
        <v>600</v>
      </c>
      <c r="H334" s="1">
        <f>(C334+D334+E334+F334)/4</f>
        <v>600</v>
      </c>
      <c r="I334" s="1">
        <f t="shared" si="75"/>
        <v>0</v>
      </c>
      <c r="J334" s="13">
        <f t="shared" si="76"/>
        <v>0</v>
      </c>
      <c r="S334" s="218"/>
    </row>
    <row r="335" spans="1:19" hidden="1">
      <c r="A335" s="91" t="str">
        <f t="shared" si="77"/>
        <v>لحم دجـاج (مفرغ)</v>
      </c>
      <c r="B335" s="183"/>
      <c r="C335" s="1">
        <v>333.33</v>
      </c>
      <c r="D335" s="1">
        <v>330</v>
      </c>
      <c r="E335" s="70">
        <v>340</v>
      </c>
      <c r="F335" s="1">
        <v>340</v>
      </c>
      <c r="G335" s="5">
        <f t="shared" si="78"/>
        <v>335.41666666666663</v>
      </c>
      <c r="H335" s="1">
        <f>(C335+D335+E335+F335)/4</f>
        <v>335.83249999999998</v>
      </c>
      <c r="I335" s="1">
        <f t="shared" si="75"/>
        <v>0.41583333333335304</v>
      </c>
      <c r="J335" s="13">
        <f t="shared" si="76"/>
        <v>0.12397515527950899</v>
      </c>
      <c r="S335" s="20"/>
    </row>
    <row r="336" spans="1:19" ht="30" hidden="1">
      <c r="A336" s="91" t="str">
        <f t="shared" si="77"/>
        <v>بيض</v>
      </c>
      <c r="B336" s="22" t="s">
        <v>82</v>
      </c>
      <c r="C336" s="1">
        <v>250</v>
      </c>
      <c r="D336" s="1">
        <v>250</v>
      </c>
      <c r="E336" s="71">
        <v>250</v>
      </c>
      <c r="F336" s="1">
        <v>250</v>
      </c>
      <c r="G336" s="5">
        <f t="shared" si="78"/>
        <v>243.75</v>
      </c>
      <c r="H336" s="1">
        <f>(C336+D336+E336+F336)/4</f>
        <v>250</v>
      </c>
      <c r="I336" s="1">
        <f t="shared" si="75"/>
        <v>6.25</v>
      </c>
      <c r="J336" s="13">
        <f t="shared" si="76"/>
        <v>2.5641025641025643</v>
      </c>
      <c r="S336" s="20"/>
    </row>
    <row r="337" spans="1:19" hidden="1">
      <c r="A337" s="222" t="s">
        <v>70</v>
      </c>
      <c r="B337" s="222"/>
      <c r="C337" s="222"/>
      <c r="D337" s="222"/>
      <c r="E337" s="222"/>
      <c r="F337" s="222"/>
      <c r="G337" s="222"/>
      <c r="H337" s="222"/>
      <c r="I337" s="222"/>
      <c r="J337" s="222"/>
      <c r="S337" s="20"/>
    </row>
    <row r="338" spans="1:19" hidden="1">
      <c r="A338" s="91" t="str">
        <f>A249</f>
        <v>الإسمنت الرمادي</v>
      </c>
      <c r="B338" s="66" t="s">
        <v>74</v>
      </c>
      <c r="C338" s="30">
        <v>650</v>
      </c>
      <c r="D338" s="30">
        <v>650</v>
      </c>
      <c r="E338" s="30">
        <v>650</v>
      </c>
      <c r="F338" s="30">
        <v>650</v>
      </c>
      <c r="G338" s="31">
        <f>H249</f>
        <v>580</v>
      </c>
      <c r="H338" s="1">
        <f>(C338+D338+E338+F338)/4</f>
        <v>650</v>
      </c>
      <c r="I338" s="1">
        <f t="shared" ref="I338:I340" si="79">H338-G338</f>
        <v>70</v>
      </c>
      <c r="J338" s="13">
        <f t="shared" ref="J338:J340" si="80">(I338*100)/G338</f>
        <v>12.068965517241379</v>
      </c>
      <c r="S338" s="20"/>
    </row>
    <row r="339" spans="1:19" hidden="1">
      <c r="A339" s="91" t="str">
        <f t="shared" ref="A339:A340" si="81">A250</f>
        <v>حديد الخرسانة</v>
      </c>
      <c r="B339" s="66" t="s">
        <v>75</v>
      </c>
      <c r="C339" s="30">
        <v>5800</v>
      </c>
      <c r="D339" s="30">
        <v>5800</v>
      </c>
      <c r="E339" s="30">
        <v>5800</v>
      </c>
      <c r="F339" s="30">
        <v>5800</v>
      </c>
      <c r="G339" s="31">
        <f t="shared" ref="G339" si="82">H250</f>
        <v>5800</v>
      </c>
      <c r="H339" s="1">
        <f>(C339+D339+E339+F339)/4</f>
        <v>5800</v>
      </c>
      <c r="I339" s="1">
        <f t="shared" si="79"/>
        <v>0</v>
      </c>
      <c r="J339" s="13">
        <f t="shared" si="80"/>
        <v>0</v>
      </c>
      <c r="S339" s="20"/>
    </row>
    <row r="340" spans="1:19" hidden="1">
      <c r="A340" s="91" t="str">
        <f t="shared" si="81"/>
        <v xml:space="preserve">الخشب </v>
      </c>
      <c r="B340" s="66" t="s">
        <v>76</v>
      </c>
      <c r="C340" s="30">
        <v>5400</v>
      </c>
      <c r="D340" s="30">
        <v>5400</v>
      </c>
      <c r="E340" s="30">
        <v>5400</v>
      </c>
      <c r="F340" s="30">
        <v>5400</v>
      </c>
      <c r="G340" s="31">
        <v>5400</v>
      </c>
      <c r="H340" s="1">
        <f>(C340+D340+E340+F340)/4</f>
        <v>5400</v>
      </c>
      <c r="I340" s="1">
        <f t="shared" si="79"/>
        <v>0</v>
      </c>
      <c r="J340" s="13">
        <f t="shared" si="80"/>
        <v>0</v>
      </c>
      <c r="S340" s="20"/>
    </row>
    <row r="341" spans="1:19" hidden="1"/>
    <row r="342" spans="1:19" hidden="1"/>
    <row r="343" spans="1:19" hidden="1"/>
    <row r="344" spans="1:19" ht="27" hidden="1" customHeight="1">
      <c r="A344" s="192" t="s">
        <v>289</v>
      </c>
      <c r="B344" s="192"/>
      <c r="C344" s="192"/>
      <c r="D344" s="192"/>
      <c r="E344" s="192"/>
      <c r="F344" s="192"/>
      <c r="G344" s="192"/>
      <c r="H344" s="192"/>
      <c r="I344" s="192"/>
      <c r="J344" s="192"/>
    </row>
    <row r="345" spans="1:19" ht="21" hidden="1" customHeight="1">
      <c r="A345" s="193" t="s">
        <v>0</v>
      </c>
      <c r="B345" s="194"/>
      <c r="C345" s="194"/>
      <c r="D345" s="194"/>
      <c r="E345" s="194"/>
      <c r="F345" s="194"/>
      <c r="G345" s="194"/>
      <c r="H345" s="194"/>
      <c r="I345" s="194"/>
      <c r="J345" s="194"/>
    </row>
    <row r="346" spans="1:19" hidden="1">
      <c r="A346" s="211" t="s">
        <v>1</v>
      </c>
      <c r="B346" s="211" t="s">
        <v>57</v>
      </c>
      <c r="C346" s="212" t="s">
        <v>293</v>
      </c>
      <c r="D346" s="213"/>
      <c r="E346" s="213"/>
      <c r="F346" s="214"/>
      <c r="G346" s="212" t="s">
        <v>59</v>
      </c>
      <c r="H346" s="214"/>
      <c r="I346" s="215" t="s">
        <v>60</v>
      </c>
      <c r="J346" s="216"/>
    </row>
    <row r="347" spans="1:19" ht="30" hidden="1">
      <c r="A347" s="195"/>
      <c r="B347" s="195"/>
      <c r="C347" s="72" t="s">
        <v>2</v>
      </c>
      <c r="D347" s="72" t="s">
        <v>3</v>
      </c>
      <c r="E347" s="72" t="s">
        <v>4</v>
      </c>
      <c r="F347" s="72" t="s">
        <v>5</v>
      </c>
      <c r="G347" s="197" t="s">
        <v>6</v>
      </c>
      <c r="H347" s="199" t="s">
        <v>64</v>
      </c>
      <c r="I347" s="35" t="s">
        <v>61</v>
      </c>
      <c r="J347" s="35" t="s">
        <v>62</v>
      </c>
      <c r="L347" s="217" t="s">
        <v>294</v>
      </c>
      <c r="M347" s="217"/>
      <c r="N347" s="217"/>
      <c r="O347" s="217"/>
      <c r="P347" s="217"/>
      <c r="Q347" s="217"/>
      <c r="R347" s="217"/>
      <c r="S347" s="217"/>
    </row>
    <row r="348" spans="1:19" ht="15" hidden="1" customHeight="1">
      <c r="A348" s="196"/>
      <c r="B348" s="196"/>
      <c r="C348" s="3" t="s">
        <v>7</v>
      </c>
      <c r="D348" s="3" t="s">
        <v>7</v>
      </c>
      <c r="E348" s="3" t="s">
        <v>7</v>
      </c>
      <c r="F348" s="3" t="s">
        <v>7</v>
      </c>
      <c r="G348" s="198"/>
      <c r="H348" s="200"/>
      <c r="I348" s="36"/>
      <c r="J348" s="36"/>
      <c r="S348" s="218" t="s">
        <v>295</v>
      </c>
    </row>
    <row r="349" spans="1:19" ht="19.5" hidden="1" customHeight="1">
      <c r="A349" s="201" t="s">
        <v>63</v>
      </c>
      <c r="B349" s="202"/>
      <c r="C349" s="202"/>
      <c r="D349" s="202"/>
      <c r="E349" s="202"/>
      <c r="F349" s="202"/>
      <c r="G349" s="202"/>
      <c r="H349" s="202"/>
      <c r="I349" s="202"/>
      <c r="J349" s="202"/>
      <c r="S349" s="218"/>
    </row>
    <row r="350" spans="1:19" hidden="1">
      <c r="A350" s="39" t="str">
        <f>A287</f>
        <v>سـميـــد عــادي</v>
      </c>
      <c r="B350" s="184" t="s">
        <v>66</v>
      </c>
      <c r="C350" s="1">
        <v>900</v>
      </c>
      <c r="D350" s="1">
        <v>900</v>
      </c>
      <c r="E350" s="1">
        <v>900</v>
      </c>
      <c r="F350" s="1">
        <v>900</v>
      </c>
      <c r="G350" s="74">
        <f>H287</f>
        <v>900</v>
      </c>
      <c r="H350" s="1">
        <f t="shared" ref="H350:H366" si="83">(C350+D350+E350+F350)/4</f>
        <v>900</v>
      </c>
      <c r="I350" s="1">
        <f>H350-G350</f>
        <v>0</v>
      </c>
      <c r="J350" s="13">
        <f>(I350*100)/G350</f>
        <v>0</v>
      </c>
      <c r="S350" s="218"/>
    </row>
    <row r="351" spans="1:19" hidden="1">
      <c r="A351" s="39" t="str">
        <f t="shared" ref="A351:A366" si="84">A288</f>
        <v>سميد رفيـــع</v>
      </c>
      <c r="B351" s="185"/>
      <c r="C351" s="1">
        <v>1000</v>
      </c>
      <c r="D351" s="1">
        <v>1000</v>
      </c>
      <c r="E351" s="1">
        <v>1000</v>
      </c>
      <c r="F351" s="1">
        <v>1000</v>
      </c>
      <c r="G351" s="74">
        <f t="shared" ref="G351:G366" si="85">H288</f>
        <v>1000</v>
      </c>
      <c r="H351" s="1">
        <f t="shared" si="83"/>
        <v>1000</v>
      </c>
      <c r="I351" s="1">
        <f t="shared" ref="I351:I366" si="86">H351-G351</f>
        <v>0</v>
      </c>
      <c r="J351" s="13">
        <f t="shared" ref="J351:J366" si="87">(I351*100)/G351</f>
        <v>0</v>
      </c>
      <c r="S351" s="218"/>
    </row>
    <row r="352" spans="1:19" hidden="1">
      <c r="A352" s="39" t="str">
        <f t="shared" si="84"/>
        <v>فــريــنــة</v>
      </c>
      <c r="B352" s="185"/>
      <c r="C352" s="1">
        <v>60</v>
      </c>
      <c r="D352" s="1">
        <v>60</v>
      </c>
      <c r="E352" s="1">
        <v>60</v>
      </c>
      <c r="F352" s="1">
        <v>60</v>
      </c>
      <c r="G352" s="74">
        <f t="shared" si="85"/>
        <v>60</v>
      </c>
      <c r="H352" s="1">
        <f t="shared" si="83"/>
        <v>60</v>
      </c>
      <c r="I352" s="1">
        <f t="shared" si="86"/>
        <v>0</v>
      </c>
      <c r="J352" s="13">
        <f t="shared" si="87"/>
        <v>0</v>
      </c>
      <c r="S352" s="218"/>
    </row>
    <row r="353" spans="1:19" hidden="1">
      <c r="A353" s="39" t="str">
        <f t="shared" si="84"/>
        <v xml:space="preserve">سكر أبيض </v>
      </c>
      <c r="B353" s="186"/>
      <c r="C353" s="1">
        <v>90</v>
      </c>
      <c r="D353" s="1">
        <v>90</v>
      </c>
      <c r="E353" s="1">
        <v>90</v>
      </c>
      <c r="F353" s="1">
        <v>90</v>
      </c>
      <c r="G353" s="74">
        <f t="shared" si="85"/>
        <v>90</v>
      </c>
      <c r="H353" s="1">
        <f t="shared" si="83"/>
        <v>90</v>
      </c>
      <c r="I353" s="1">
        <f t="shared" si="86"/>
        <v>0</v>
      </c>
      <c r="J353" s="13">
        <f t="shared" si="87"/>
        <v>0</v>
      </c>
      <c r="S353" s="218"/>
    </row>
    <row r="354" spans="1:19" hidden="1">
      <c r="A354" s="39" t="s">
        <v>290</v>
      </c>
      <c r="B354" s="205" t="s">
        <v>67</v>
      </c>
      <c r="C354" s="1">
        <v>200</v>
      </c>
      <c r="D354" s="1">
        <v>200</v>
      </c>
      <c r="E354" s="1">
        <v>200</v>
      </c>
      <c r="F354" s="1">
        <v>215</v>
      </c>
      <c r="G354" s="74">
        <f t="shared" si="85"/>
        <v>200</v>
      </c>
      <c r="H354" s="1">
        <f t="shared" si="83"/>
        <v>203.75</v>
      </c>
      <c r="I354" s="1">
        <f t="shared" si="86"/>
        <v>3.75</v>
      </c>
      <c r="J354" s="13">
        <f t="shared" si="87"/>
        <v>1.875</v>
      </c>
      <c r="S354" s="218"/>
    </row>
    <row r="355" spans="1:19" ht="30" hidden="1">
      <c r="A355" s="39" t="str">
        <f t="shared" si="84"/>
        <v>مسحوق حليب الاطفال-الصحة-</v>
      </c>
      <c r="B355" s="206"/>
      <c r="C355" s="1">
        <v>360</v>
      </c>
      <c r="D355" s="1">
        <v>360</v>
      </c>
      <c r="E355" s="1">
        <v>360</v>
      </c>
      <c r="F355" s="1">
        <v>393.75</v>
      </c>
      <c r="G355" s="74">
        <f t="shared" si="85"/>
        <v>360</v>
      </c>
      <c r="H355" s="1">
        <f t="shared" si="83"/>
        <v>368.4375</v>
      </c>
      <c r="I355" s="1">
        <f t="shared" si="86"/>
        <v>8.4375</v>
      </c>
      <c r="J355" s="13">
        <f t="shared" si="87"/>
        <v>2.34375</v>
      </c>
      <c r="S355" s="218"/>
    </row>
    <row r="356" spans="1:19" ht="30" hidden="1">
      <c r="A356" s="39" t="str">
        <f t="shared" si="84"/>
        <v>مسحـوق حليــب للكبـار(gloria)</v>
      </c>
      <c r="B356" s="207"/>
      <c r="C356" s="1">
        <v>380</v>
      </c>
      <c r="D356" s="1">
        <v>380</v>
      </c>
      <c r="E356" s="1">
        <v>380</v>
      </c>
      <c r="F356" s="1">
        <v>380</v>
      </c>
      <c r="G356" s="74">
        <f t="shared" si="85"/>
        <v>380</v>
      </c>
      <c r="H356" s="1">
        <f t="shared" si="83"/>
        <v>380</v>
      </c>
      <c r="I356" s="1">
        <f t="shared" si="86"/>
        <v>0</v>
      </c>
      <c r="J356" s="13">
        <f t="shared" si="87"/>
        <v>0</v>
      </c>
      <c r="S356" s="218"/>
    </row>
    <row r="357" spans="1:19" hidden="1">
      <c r="A357" s="39" t="str">
        <f t="shared" si="84"/>
        <v>بـــــن</v>
      </c>
      <c r="B357" s="183" t="s">
        <v>66</v>
      </c>
      <c r="C357" s="1">
        <v>600</v>
      </c>
      <c r="D357" s="1">
        <v>600</v>
      </c>
      <c r="E357" s="1">
        <v>600</v>
      </c>
      <c r="F357" s="1">
        <v>600</v>
      </c>
      <c r="G357" s="74">
        <f t="shared" si="85"/>
        <v>600</v>
      </c>
      <c r="H357" s="1">
        <f t="shared" si="83"/>
        <v>600</v>
      </c>
      <c r="I357" s="1">
        <f t="shared" si="86"/>
        <v>0</v>
      </c>
      <c r="J357" s="13">
        <f t="shared" si="87"/>
        <v>0</v>
      </c>
      <c r="S357" s="218"/>
    </row>
    <row r="358" spans="1:19" ht="30" hidden="1">
      <c r="A358" s="39" t="str">
        <f t="shared" si="84"/>
        <v>شاي -الخيمة- علبة125غ</v>
      </c>
      <c r="B358" s="183"/>
      <c r="C358" s="1">
        <v>400</v>
      </c>
      <c r="D358" s="1">
        <v>400</v>
      </c>
      <c r="E358" s="1">
        <v>400</v>
      </c>
      <c r="F358" s="1">
        <v>400</v>
      </c>
      <c r="G358" s="74">
        <f t="shared" si="85"/>
        <v>400</v>
      </c>
      <c r="H358" s="1">
        <f t="shared" si="83"/>
        <v>400</v>
      </c>
      <c r="I358" s="1">
        <f t="shared" si="86"/>
        <v>0</v>
      </c>
      <c r="J358" s="13">
        <f t="shared" si="87"/>
        <v>0</v>
      </c>
      <c r="S358" s="218"/>
    </row>
    <row r="359" spans="1:19" hidden="1">
      <c r="A359" s="39" t="str">
        <f t="shared" si="84"/>
        <v xml:space="preserve">خميرة جافة </v>
      </c>
      <c r="B359" s="61" t="s">
        <v>67</v>
      </c>
      <c r="C359" s="1">
        <v>177</v>
      </c>
      <c r="D359" s="1">
        <v>177</v>
      </c>
      <c r="E359" s="1">
        <v>177</v>
      </c>
      <c r="F359" s="1">
        <v>177</v>
      </c>
      <c r="G359" s="74">
        <f t="shared" si="85"/>
        <v>177</v>
      </c>
      <c r="H359" s="1">
        <f t="shared" si="83"/>
        <v>177</v>
      </c>
      <c r="I359" s="1">
        <f t="shared" si="86"/>
        <v>0</v>
      </c>
      <c r="J359" s="13">
        <f t="shared" si="87"/>
        <v>0</v>
      </c>
      <c r="S359" s="218"/>
    </row>
    <row r="360" spans="1:19" hidden="1">
      <c r="A360" s="39" t="str">
        <f t="shared" si="84"/>
        <v>زيت غذائية</v>
      </c>
      <c r="B360" s="61" t="s">
        <v>68</v>
      </c>
      <c r="C360" s="1">
        <v>580</v>
      </c>
      <c r="D360" s="1">
        <v>580</v>
      </c>
      <c r="E360" s="1">
        <v>580</v>
      </c>
      <c r="F360" s="1">
        <v>580</v>
      </c>
      <c r="G360" s="74">
        <f t="shared" si="85"/>
        <v>580</v>
      </c>
      <c r="H360" s="1">
        <f t="shared" si="83"/>
        <v>580</v>
      </c>
      <c r="I360" s="1">
        <f t="shared" si="86"/>
        <v>0</v>
      </c>
      <c r="J360" s="13">
        <f t="shared" si="87"/>
        <v>0</v>
      </c>
      <c r="S360" s="218"/>
    </row>
    <row r="361" spans="1:19" hidden="1">
      <c r="A361" s="39" t="str">
        <f t="shared" si="84"/>
        <v>فاصولياء جافـة</v>
      </c>
      <c r="B361" s="184" t="s">
        <v>66</v>
      </c>
      <c r="C361" s="1">
        <v>190</v>
      </c>
      <c r="D361" s="1">
        <v>190</v>
      </c>
      <c r="E361" s="1">
        <v>190</v>
      </c>
      <c r="F361" s="1">
        <v>190</v>
      </c>
      <c r="G361" s="74">
        <f t="shared" si="85"/>
        <v>176.875</v>
      </c>
      <c r="H361" s="1">
        <f t="shared" si="83"/>
        <v>190</v>
      </c>
      <c r="I361" s="1">
        <f t="shared" si="86"/>
        <v>13.125</v>
      </c>
      <c r="J361" s="13">
        <f t="shared" si="87"/>
        <v>7.4204946996466434</v>
      </c>
      <c r="S361" s="218"/>
    </row>
    <row r="362" spans="1:19" hidden="1">
      <c r="A362" s="39" t="str">
        <f t="shared" si="84"/>
        <v>عدس</v>
      </c>
      <c r="B362" s="185"/>
      <c r="C362" s="1">
        <v>200</v>
      </c>
      <c r="D362" s="1">
        <v>200</v>
      </c>
      <c r="E362" s="1">
        <v>200</v>
      </c>
      <c r="F362" s="1">
        <v>200</v>
      </c>
      <c r="G362" s="74">
        <f t="shared" si="85"/>
        <v>191.25</v>
      </c>
      <c r="H362" s="1">
        <f t="shared" si="83"/>
        <v>200</v>
      </c>
      <c r="I362" s="1">
        <f t="shared" si="86"/>
        <v>8.75</v>
      </c>
      <c r="J362" s="13">
        <f t="shared" si="87"/>
        <v>4.5751633986928102</v>
      </c>
      <c r="S362" s="218"/>
    </row>
    <row r="363" spans="1:19" hidden="1">
      <c r="A363" s="39" t="str">
        <f t="shared" si="84"/>
        <v xml:space="preserve">حمص </v>
      </c>
      <c r="B363" s="185"/>
      <c r="C363" s="1">
        <v>200</v>
      </c>
      <c r="D363" s="1">
        <v>200</v>
      </c>
      <c r="E363" s="1">
        <v>200</v>
      </c>
      <c r="F363" s="1">
        <v>200</v>
      </c>
      <c r="G363" s="74">
        <f t="shared" si="85"/>
        <v>200</v>
      </c>
      <c r="H363" s="1">
        <f t="shared" si="83"/>
        <v>200</v>
      </c>
      <c r="I363" s="1">
        <f t="shared" si="86"/>
        <v>0</v>
      </c>
      <c r="J363" s="13">
        <f t="shared" si="87"/>
        <v>0</v>
      </c>
      <c r="S363" s="218"/>
    </row>
    <row r="364" spans="1:19" hidden="1">
      <c r="A364" s="39" t="str">
        <f t="shared" si="84"/>
        <v>أرز</v>
      </c>
      <c r="B364" s="185"/>
      <c r="C364" s="1">
        <v>80</v>
      </c>
      <c r="D364" s="1">
        <v>80</v>
      </c>
      <c r="E364" s="1">
        <v>80</v>
      </c>
      <c r="F364" s="1">
        <v>80</v>
      </c>
      <c r="G364" s="74">
        <f t="shared" si="85"/>
        <v>80</v>
      </c>
      <c r="H364" s="1">
        <f t="shared" si="83"/>
        <v>80</v>
      </c>
      <c r="I364" s="1">
        <f t="shared" si="86"/>
        <v>0</v>
      </c>
      <c r="J364" s="13">
        <f t="shared" si="87"/>
        <v>0</v>
      </c>
      <c r="S364" s="218"/>
    </row>
    <row r="365" spans="1:19" hidden="1">
      <c r="A365" s="39" t="str">
        <f t="shared" si="84"/>
        <v>عجائن غذائية</v>
      </c>
      <c r="B365" s="185"/>
      <c r="C365" s="1">
        <v>85</v>
      </c>
      <c r="D365" s="1">
        <v>85</v>
      </c>
      <c r="E365" s="1">
        <v>85</v>
      </c>
      <c r="F365" s="1">
        <v>85</v>
      </c>
      <c r="G365" s="74">
        <f t="shared" si="85"/>
        <v>85</v>
      </c>
      <c r="H365" s="1">
        <f t="shared" si="83"/>
        <v>85</v>
      </c>
      <c r="I365" s="1">
        <f t="shared" si="86"/>
        <v>0</v>
      </c>
      <c r="J365" s="13">
        <f t="shared" si="87"/>
        <v>0</v>
      </c>
      <c r="S365" s="218"/>
    </row>
    <row r="366" spans="1:19" ht="30" hidden="1">
      <c r="A366" s="39" t="str">
        <f t="shared" si="84"/>
        <v xml:space="preserve">طماطم مصبـرة مستوردة </v>
      </c>
      <c r="B366" s="186"/>
      <c r="C366" s="1">
        <v>180</v>
      </c>
      <c r="D366" s="1">
        <v>180</v>
      </c>
      <c r="E366" s="1">
        <v>180</v>
      </c>
      <c r="F366" s="1">
        <v>180</v>
      </c>
      <c r="G366" s="74">
        <f t="shared" si="85"/>
        <v>180</v>
      </c>
      <c r="H366" s="1">
        <f t="shared" si="83"/>
        <v>180</v>
      </c>
      <c r="I366" s="1">
        <f t="shared" si="86"/>
        <v>0</v>
      </c>
      <c r="J366" s="13">
        <f t="shared" si="87"/>
        <v>0</v>
      </c>
      <c r="S366" s="218"/>
    </row>
    <row r="367" spans="1:19" ht="21" hidden="1" customHeight="1">
      <c r="A367" s="219" t="s">
        <v>65</v>
      </c>
      <c r="B367" s="219"/>
      <c r="C367" s="219"/>
      <c r="D367" s="219"/>
      <c r="E367" s="219"/>
      <c r="F367" s="219"/>
      <c r="G367" s="219"/>
      <c r="H367" s="219"/>
      <c r="I367" s="219"/>
      <c r="J367" s="219"/>
      <c r="S367" s="218"/>
    </row>
    <row r="368" spans="1:19" hidden="1">
      <c r="A368" s="90" t="str">
        <f>A305</f>
        <v>بطاطا</v>
      </c>
      <c r="B368" s="184" t="s">
        <v>66</v>
      </c>
      <c r="C368" s="1">
        <v>50</v>
      </c>
      <c r="D368" s="1">
        <v>50</v>
      </c>
      <c r="E368" s="1">
        <v>55</v>
      </c>
      <c r="F368" s="1">
        <v>57.5</v>
      </c>
      <c r="G368" s="74">
        <f>H305</f>
        <v>51.833333333333336</v>
      </c>
      <c r="H368" s="1">
        <f t="shared" ref="H368:H380" si="88">(C368+D368+E368+F368)/4</f>
        <v>53.125</v>
      </c>
      <c r="I368" s="1">
        <f t="shared" ref="I368:I379" si="89">H368-G368</f>
        <v>1.2916666666666643</v>
      </c>
      <c r="J368" s="13">
        <f t="shared" ref="J368:J379" si="90">(I368*100)/G368</f>
        <v>2.4919614147909921</v>
      </c>
      <c r="S368" s="218"/>
    </row>
    <row r="369" spans="1:19" hidden="1">
      <c r="A369" s="90" t="str">
        <f t="shared" ref="A369" si="91">A306</f>
        <v>طماطم طازجــة</v>
      </c>
      <c r="B369" s="185"/>
      <c r="C369" s="1">
        <v>74</v>
      </c>
      <c r="D369" s="1">
        <v>73.33</v>
      </c>
      <c r="E369" s="1">
        <v>68.33</v>
      </c>
      <c r="F369" s="1">
        <v>63.75</v>
      </c>
      <c r="G369" s="74">
        <f t="shared" ref="G369" si="92">H306</f>
        <v>112.66500000000001</v>
      </c>
      <c r="H369" s="1">
        <f t="shared" si="88"/>
        <v>69.852499999999992</v>
      </c>
      <c r="I369" s="1">
        <f t="shared" si="89"/>
        <v>-42.812500000000014</v>
      </c>
      <c r="J369" s="13">
        <f t="shared" si="90"/>
        <v>-37.999822482581116</v>
      </c>
      <c r="S369" s="218"/>
    </row>
    <row r="370" spans="1:19" hidden="1">
      <c r="A370" s="90" t="s">
        <v>291</v>
      </c>
      <c r="B370" s="185"/>
      <c r="C370" s="1">
        <v>50</v>
      </c>
      <c r="D370" s="1">
        <v>52.5</v>
      </c>
      <c r="E370" s="1">
        <v>60</v>
      </c>
      <c r="F370" s="1">
        <v>70</v>
      </c>
      <c r="G370" s="74">
        <f>H307</f>
        <v>50.417500000000004</v>
      </c>
      <c r="H370" s="1">
        <f t="shared" si="88"/>
        <v>58.125</v>
      </c>
      <c r="I370" s="1">
        <f t="shared" si="89"/>
        <v>7.707499999999996</v>
      </c>
      <c r="J370" s="13">
        <f t="shared" si="90"/>
        <v>15.287350622303753</v>
      </c>
      <c r="S370" s="218"/>
    </row>
    <row r="371" spans="1:19" hidden="1">
      <c r="A371" s="90" t="s">
        <v>27</v>
      </c>
      <c r="B371" s="185"/>
      <c r="C371" s="1" t="s">
        <v>77</v>
      </c>
      <c r="D371" s="1" t="s">
        <v>77</v>
      </c>
      <c r="E371" s="1">
        <v>50</v>
      </c>
      <c r="F371" s="1">
        <v>70</v>
      </c>
      <c r="G371" s="74" t="s">
        <v>77</v>
      </c>
      <c r="H371" s="1">
        <f>SUM(E371+F371)/2</f>
        <v>60</v>
      </c>
      <c r="I371" s="1" t="s">
        <v>77</v>
      </c>
      <c r="J371" s="1" t="s">
        <v>77</v>
      </c>
      <c r="S371" s="218"/>
    </row>
    <row r="372" spans="1:19" hidden="1">
      <c r="A372" s="90" t="str">
        <f t="shared" ref="A372:A379" si="93">A308</f>
        <v>خس</v>
      </c>
      <c r="B372" s="185"/>
      <c r="C372" s="1">
        <v>56</v>
      </c>
      <c r="D372" s="1">
        <v>52.5</v>
      </c>
      <c r="E372" s="1">
        <v>55.83</v>
      </c>
      <c r="F372" s="1">
        <v>58.75</v>
      </c>
      <c r="G372" s="74">
        <f t="shared" ref="G372:G379" si="94">H308</f>
        <v>91.164999999999992</v>
      </c>
      <c r="H372" s="1">
        <f t="shared" si="88"/>
        <v>55.769999999999996</v>
      </c>
      <c r="I372" s="1">
        <f t="shared" si="89"/>
        <v>-35.394999999999996</v>
      </c>
      <c r="J372" s="13">
        <f t="shared" si="90"/>
        <v>-38.825207042176274</v>
      </c>
      <c r="S372" s="218"/>
    </row>
    <row r="373" spans="1:19" hidden="1">
      <c r="A373" s="90" t="str">
        <f t="shared" si="93"/>
        <v xml:space="preserve">قرعة </v>
      </c>
      <c r="B373" s="185"/>
      <c r="C373" s="1">
        <v>52</v>
      </c>
      <c r="D373" s="1">
        <v>63.33</v>
      </c>
      <c r="E373" s="1">
        <v>68.33</v>
      </c>
      <c r="F373" s="1">
        <v>71.25</v>
      </c>
      <c r="G373" s="74">
        <f t="shared" si="94"/>
        <v>75.832499999999996</v>
      </c>
      <c r="H373" s="1">
        <f t="shared" si="88"/>
        <v>63.727499999999999</v>
      </c>
      <c r="I373" s="1">
        <f t="shared" si="89"/>
        <v>-12.104999999999997</v>
      </c>
      <c r="J373" s="13">
        <f t="shared" si="90"/>
        <v>-15.962812778162395</v>
      </c>
      <c r="S373" s="218"/>
    </row>
    <row r="374" spans="1:19" hidden="1">
      <c r="A374" s="90" t="str">
        <f t="shared" si="93"/>
        <v>جزر</v>
      </c>
      <c r="B374" s="185"/>
      <c r="C374" s="1">
        <v>76</v>
      </c>
      <c r="D374" s="1">
        <v>76.67</v>
      </c>
      <c r="E374" s="1">
        <v>70</v>
      </c>
      <c r="F374" s="1">
        <v>65</v>
      </c>
      <c r="G374" s="74">
        <f t="shared" si="94"/>
        <v>71.335000000000008</v>
      </c>
      <c r="H374" s="1">
        <f t="shared" si="88"/>
        <v>71.917500000000004</v>
      </c>
      <c r="I374" s="1">
        <f t="shared" si="89"/>
        <v>0.58249999999999602</v>
      </c>
      <c r="J374" s="13">
        <f t="shared" si="90"/>
        <v>0.81656970631526737</v>
      </c>
      <c r="S374" s="218"/>
    </row>
    <row r="375" spans="1:19" hidden="1">
      <c r="A375" s="90" t="str">
        <f t="shared" si="93"/>
        <v>فلفل حلو</v>
      </c>
      <c r="B375" s="185"/>
      <c r="C375" s="1">
        <v>120</v>
      </c>
      <c r="D375" s="1">
        <v>120</v>
      </c>
      <c r="E375" s="1">
        <v>126.67</v>
      </c>
      <c r="F375" s="1">
        <v>121.25</v>
      </c>
      <c r="G375" s="74">
        <f t="shared" si="94"/>
        <v>114.5</v>
      </c>
      <c r="H375" s="1">
        <f t="shared" si="88"/>
        <v>121.98</v>
      </c>
      <c r="I375" s="1">
        <f t="shared" si="89"/>
        <v>7.480000000000004</v>
      </c>
      <c r="J375" s="13">
        <f t="shared" si="90"/>
        <v>6.5327510917030605</v>
      </c>
      <c r="S375" s="218"/>
    </row>
    <row r="376" spans="1:19" hidden="1">
      <c r="A376" s="90" t="str">
        <f t="shared" si="93"/>
        <v>فلفل حار</v>
      </c>
      <c r="B376" s="185"/>
      <c r="C376" s="1">
        <v>100</v>
      </c>
      <c r="D376" s="1">
        <v>113.33</v>
      </c>
      <c r="E376" s="1">
        <v>126.67</v>
      </c>
      <c r="F376" s="1">
        <v>121.25</v>
      </c>
      <c r="G376" s="74">
        <f t="shared" si="94"/>
        <v>113.5</v>
      </c>
      <c r="H376" s="1">
        <f t="shared" si="88"/>
        <v>115.3125</v>
      </c>
      <c r="I376" s="1">
        <f t="shared" si="89"/>
        <v>1.8125</v>
      </c>
      <c r="J376" s="13">
        <f t="shared" si="90"/>
        <v>1.5969162995594715</v>
      </c>
      <c r="S376" s="218"/>
    </row>
    <row r="377" spans="1:19" hidden="1">
      <c r="A377" s="90" t="str">
        <f t="shared" si="93"/>
        <v>فاصوليا خضراء</v>
      </c>
      <c r="B377" s="185"/>
      <c r="C377" s="1">
        <v>124</v>
      </c>
      <c r="D377" s="1">
        <v>145</v>
      </c>
      <c r="E377" s="1">
        <v>133.33000000000001</v>
      </c>
      <c r="F377" s="1">
        <v>127.5</v>
      </c>
      <c r="G377" s="74">
        <f t="shared" si="94"/>
        <v>128.33250000000001</v>
      </c>
      <c r="H377" s="1">
        <f t="shared" si="88"/>
        <v>132.45750000000001</v>
      </c>
      <c r="I377" s="1">
        <f t="shared" si="89"/>
        <v>4.125</v>
      </c>
      <c r="J377" s="13">
        <f t="shared" si="90"/>
        <v>3.2143065864064049</v>
      </c>
      <c r="S377" s="218"/>
    </row>
    <row r="378" spans="1:19" hidden="1">
      <c r="A378" s="90" t="str">
        <f t="shared" si="93"/>
        <v>شمـنــدر</v>
      </c>
      <c r="B378" s="185"/>
      <c r="C378" s="1">
        <v>52</v>
      </c>
      <c r="D378" s="1">
        <v>60</v>
      </c>
      <c r="E378" s="1">
        <v>60</v>
      </c>
      <c r="F378" s="1">
        <v>60</v>
      </c>
      <c r="G378" s="74">
        <f t="shared" si="94"/>
        <v>58</v>
      </c>
      <c r="H378" s="1">
        <f t="shared" si="88"/>
        <v>58</v>
      </c>
      <c r="I378" s="1">
        <f t="shared" si="89"/>
        <v>0</v>
      </c>
      <c r="J378" s="13">
        <f t="shared" si="90"/>
        <v>0</v>
      </c>
      <c r="S378" s="218"/>
    </row>
    <row r="379" spans="1:19" hidden="1">
      <c r="A379" s="90" t="str">
        <f t="shared" si="93"/>
        <v xml:space="preserve">ثــــوم محلي </v>
      </c>
      <c r="B379" s="185"/>
      <c r="C379" s="1">
        <v>440</v>
      </c>
      <c r="D379" s="1">
        <v>450</v>
      </c>
      <c r="E379" s="1">
        <v>450</v>
      </c>
      <c r="F379" s="1">
        <v>456.25</v>
      </c>
      <c r="G379" s="74">
        <f t="shared" si="94"/>
        <v>404.16750000000002</v>
      </c>
      <c r="H379" s="1">
        <f t="shared" si="88"/>
        <v>449.0625</v>
      </c>
      <c r="I379" s="1">
        <f t="shared" si="89"/>
        <v>44.894999999999982</v>
      </c>
      <c r="J379" s="13">
        <f t="shared" si="90"/>
        <v>11.108018333982811</v>
      </c>
      <c r="S379" s="218"/>
    </row>
    <row r="380" spans="1:19" hidden="1">
      <c r="A380" s="90" t="s">
        <v>260</v>
      </c>
      <c r="B380" s="186"/>
      <c r="C380" s="1">
        <v>62</v>
      </c>
      <c r="D380" s="1">
        <v>70</v>
      </c>
      <c r="E380" s="1">
        <v>70</v>
      </c>
      <c r="F380" s="1">
        <v>86.25</v>
      </c>
      <c r="G380" s="74" t="s">
        <v>77</v>
      </c>
      <c r="H380" s="1">
        <f t="shared" si="88"/>
        <v>72.0625</v>
      </c>
      <c r="I380" s="1" t="s">
        <v>77</v>
      </c>
      <c r="J380" s="1" t="s">
        <v>77</v>
      </c>
      <c r="S380" s="218"/>
    </row>
    <row r="381" spans="1:19" ht="21" hidden="1" customHeight="1">
      <c r="A381" s="193" t="s">
        <v>69</v>
      </c>
      <c r="B381" s="193"/>
      <c r="C381" s="193"/>
      <c r="D381" s="193"/>
      <c r="E381" s="193"/>
      <c r="F381" s="193"/>
      <c r="G381" s="193"/>
      <c r="H381" s="193"/>
      <c r="I381" s="193"/>
      <c r="J381" s="193"/>
      <c r="S381" s="218"/>
    </row>
    <row r="382" spans="1:19" hidden="1">
      <c r="A382" s="91" t="str">
        <f>A317</f>
        <v>دقلة</v>
      </c>
      <c r="B382" s="184" t="s">
        <v>66</v>
      </c>
      <c r="C382" s="14">
        <v>450</v>
      </c>
      <c r="D382" s="1">
        <v>450</v>
      </c>
      <c r="E382" s="1">
        <v>450</v>
      </c>
      <c r="F382" s="1">
        <v>425</v>
      </c>
      <c r="G382" s="74">
        <f>H317</f>
        <v>450</v>
      </c>
      <c r="H382" s="1">
        <f t="shared" ref="H382:H386" si="95">(C382+D382+E382+F382)/4</f>
        <v>443.75</v>
      </c>
      <c r="I382" s="1">
        <f t="shared" ref="I382:I389" si="96">H382-G382</f>
        <v>-6.25</v>
      </c>
      <c r="J382" s="13">
        <f t="shared" ref="J382:J389" si="97">(I382*100)/G382</f>
        <v>-1.3888888888888888</v>
      </c>
      <c r="S382" s="218"/>
    </row>
    <row r="383" spans="1:19" hidden="1">
      <c r="A383" s="91" t="str">
        <f t="shared" ref="A383:A389" si="98">A318</f>
        <v xml:space="preserve">تفاح محلي </v>
      </c>
      <c r="B383" s="185"/>
      <c r="C383" s="14">
        <v>150</v>
      </c>
      <c r="D383" s="1">
        <v>150</v>
      </c>
      <c r="E383" s="1">
        <v>150</v>
      </c>
      <c r="F383" s="1">
        <v>150</v>
      </c>
      <c r="G383" s="74">
        <f t="shared" ref="G383:G388" si="99">H318</f>
        <v>140</v>
      </c>
      <c r="H383" s="1">
        <f t="shared" si="95"/>
        <v>150</v>
      </c>
      <c r="I383" s="1">
        <f t="shared" si="96"/>
        <v>10</v>
      </c>
      <c r="J383" s="13">
        <f t="shared" si="97"/>
        <v>7.1428571428571432</v>
      </c>
      <c r="S383" s="218"/>
    </row>
    <row r="384" spans="1:19" hidden="1">
      <c r="A384" s="91" t="str">
        <f t="shared" si="98"/>
        <v>تفاح مستورد</v>
      </c>
      <c r="B384" s="185"/>
      <c r="C384" s="14">
        <v>250</v>
      </c>
      <c r="D384" s="1">
        <v>250</v>
      </c>
      <c r="E384" s="1">
        <v>250</v>
      </c>
      <c r="F384" s="1">
        <v>255</v>
      </c>
      <c r="G384" s="74">
        <f t="shared" si="99"/>
        <v>246.66749999999999</v>
      </c>
      <c r="H384" s="1">
        <f t="shared" si="95"/>
        <v>251.25</v>
      </c>
      <c r="I384" s="1">
        <f t="shared" si="96"/>
        <v>4.5825000000000102</v>
      </c>
      <c r="J384" s="13">
        <f t="shared" si="97"/>
        <v>1.8577639940405648</v>
      </c>
      <c r="S384" s="218"/>
    </row>
    <row r="385" spans="1:19" hidden="1">
      <c r="A385" s="91" t="str">
        <f t="shared" si="98"/>
        <v>مـــوز</v>
      </c>
      <c r="B385" s="185"/>
      <c r="C385" s="14">
        <v>206</v>
      </c>
      <c r="D385" s="1">
        <v>193.33</v>
      </c>
      <c r="E385" s="1">
        <v>196.67</v>
      </c>
      <c r="F385" s="1">
        <v>200</v>
      </c>
      <c r="G385" s="74">
        <f t="shared" si="99"/>
        <v>200</v>
      </c>
      <c r="H385" s="1">
        <f t="shared" si="95"/>
        <v>199</v>
      </c>
      <c r="I385" s="1">
        <f t="shared" si="96"/>
        <v>-1</v>
      </c>
      <c r="J385" s="13">
        <f t="shared" si="97"/>
        <v>-0.5</v>
      </c>
      <c r="S385" s="218"/>
    </row>
    <row r="386" spans="1:19" hidden="1">
      <c r="A386" s="91" t="str">
        <f t="shared" si="98"/>
        <v>إجاص</v>
      </c>
      <c r="B386" s="185"/>
      <c r="C386" s="14">
        <v>160</v>
      </c>
      <c r="D386" s="1">
        <v>160</v>
      </c>
      <c r="E386" s="1">
        <v>143.33000000000001</v>
      </c>
      <c r="F386" s="1">
        <v>160</v>
      </c>
      <c r="G386" s="74">
        <f t="shared" si="99"/>
        <v>129</v>
      </c>
      <c r="H386" s="1">
        <f t="shared" si="95"/>
        <v>155.83250000000001</v>
      </c>
      <c r="I386" s="1">
        <f t="shared" si="96"/>
        <v>26.83250000000001</v>
      </c>
      <c r="J386" s="13">
        <f t="shared" si="97"/>
        <v>20.800387596899231</v>
      </c>
      <c r="S386" s="218"/>
    </row>
    <row r="387" spans="1:19" hidden="1">
      <c r="A387" s="91" t="str">
        <f t="shared" si="98"/>
        <v>بطيخ أصفر</v>
      </c>
      <c r="B387" s="185"/>
      <c r="C387" s="14">
        <v>70</v>
      </c>
      <c r="D387" s="1">
        <v>170</v>
      </c>
      <c r="E387" s="1">
        <v>70</v>
      </c>
      <c r="F387" s="1" t="s">
        <v>77</v>
      </c>
      <c r="G387" s="74">
        <f t="shared" si="99"/>
        <v>92.5</v>
      </c>
      <c r="H387" s="1">
        <f>SUM(C387+D387+E387)/3</f>
        <v>103.33333333333333</v>
      </c>
      <c r="I387" s="1">
        <f t="shared" si="96"/>
        <v>10.833333333333329</v>
      </c>
      <c r="J387" s="13">
        <f t="shared" si="97"/>
        <v>11.711711711711706</v>
      </c>
      <c r="S387" s="218"/>
    </row>
    <row r="388" spans="1:19" hidden="1">
      <c r="A388" s="91" t="str">
        <f t="shared" si="98"/>
        <v xml:space="preserve">عنب </v>
      </c>
      <c r="B388" s="185"/>
      <c r="C388" s="14">
        <v>140</v>
      </c>
      <c r="D388" s="1">
        <v>140</v>
      </c>
      <c r="E388" s="1">
        <v>180</v>
      </c>
      <c r="F388" s="1">
        <v>220</v>
      </c>
      <c r="G388" s="74">
        <f t="shared" si="99"/>
        <v>97.167500000000004</v>
      </c>
      <c r="H388" s="1">
        <f t="shared" ref="H388:H389" si="100">SUM(C388+D388+E388)/3</f>
        <v>153.33333333333334</v>
      </c>
      <c r="I388" s="1">
        <f t="shared" si="96"/>
        <v>56.165833333333339</v>
      </c>
      <c r="J388" s="13">
        <f t="shared" si="97"/>
        <v>57.80310631984289</v>
      </c>
      <c r="S388" s="218"/>
    </row>
    <row r="389" spans="1:19" hidden="1">
      <c r="A389" s="91" t="str">
        <f t="shared" si="98"/>
        <v>رمان</v>
      </c>
      <c r="B389" s="185"/>
      <c r="C389" s="14">
        <v>120</v>
      </c>
      <c r="D389" s="1">
        <v>120</v>
      </c>
      <c r="E389" s="1">
        <v>135</v>
      </c>
      <c r="F389" s="1">
        <v>150</v>
      </c>
      <c r="G389" s="74">
        <v>125.33</v>
      </c>
      <c r="H389" s="1">
        <f t="shared" si="100"/>
        <v>125</v>
      </c>
      <c r="I389" s="1">
        <f t="shared" si="96"/>
        <v>-0.32999999999999829</v>
      </c>
      <c r="J389" s="13">
        <f t="shared" si="97"/>
        <v>-0.26330487512965634</v>
      </c>
      <c r="S389" s="84"/>
    </row>
    <row r="390" spans="1:19" hidden="1">
      <c r="A390" s="91" t="s">
        <v>292</v>
      </c>
      <c r="B390" s="186"/>
      <c r="C390" s="14" t="s">
        <v>77</v>
      </c>
      <c r="D390" s="1" t="s">
        <v>77</v>
      </c>
      <c r="E390" s="1">
        <v>175</v>
      </c>
      <c r="F390" s="1">
        <v>160</v>
      </c>
      <c r="G390" s="74" t="s">
        <v>77</v>
      </c>
      <c r="H390" s="1">
        <f>SUM(E390+F390)/2</f>
        <v>167.5</v>
      </c>
      <c r="I390" s="1" t="s">
        <v>77</v>
      </c>
      <c r="J390" s="13" t="s">
        <v>77</v>
      </c>
      <c r="S390" s="84"/>
    </row>
    <row r="391" spans="1:19" hidden="1">
      <c r="A391" s="94"/>
      <c r="B391" s="77"/>
      <c r="C391" s="78"/>
      <c r="D391" s="79"/>
      <c r="E391" s="79"/>
      <c r="F391" s="79"/>
      <c r="G391" s="76"/>
      <c r="H391" s="79"/>
      <c r="I391" s="80"/>
      <c r="J391" s="43"/>
      <c r="S391" s="84"/>
    </row>
    <row r="392" spans="1:19" hidden="1">
      <c r="A392" s="94"/>
      <c r="B392" s="77"/>
      <c r="C392" s="78"/>
      <c r="D392" s="79"/>
      <c r="E392" s="79"/>
      <c r="F392" s="79"/>
      <c r="G392" s="76"/>
      <c r="H392" s="79"/>
      <c r="I392" s="80"/>
      <c r="J392" s="43"/>
      <c r="S392" s="84"/>
    </row>
    <row r="393" spans="1:19" hidden="1">
      <c r="A393" s="94"/>
      <c r="B393" s="77"/>
      <c r="C393" s="78"/>
      <c r="D393" s="79"/>
      <c r="E393" s="79"/>
      <c r="F393" s="79"/>
      <c r="G393" s="76"/>
      <c r="H393" s="79"/>
      <c r="I393" s="80"/>
      <c r="J393" s="43"/>
      <c r="S393" s="84"/>
    </row>
    <row r="394" spans="1:19" hidden="1">
      <c r="A394" s="94"/>
      <c r="B394" s="77"/>
      <c r="C394" s="78"/>
      <c r="D394" s="79"/>
      <c r="E394" s="79"/>
      <c r="F394" s="79"/>
      <c r="G394" s="76"/>
      <c r="H394" s="76"/>
      <c r="I394" s="76"/>
      <c r="J394" s="76"/>
      <c r="S394" s="84"/>
    </row>
    <row r="395" spans="1:19" hidden="1">
      <c r="A395" s="94"/>
      <c r="B395" s="77"/>
      <c r="C395" s="78"/>
      <c r="D395" s="79"/>
      <c r="E395" s="79"/>
      <c r="F395" s="79"/>
      <c r="G395" s="76"/>
      <c r="H395" s="76"/>
      <c r="I395" s="76"/>
      <c r="J395" s="76"/>
      <c r="S395" s="84"/>
    </row>
    <row r="396" spans="1:19" hidden="1">
      <c r="A396" s="94"/>
      <c r="B396" s="77"/>
      <c r="C396" s="78"/>
      <c r="D396" s="79"/>
      <c r="E396" s="79"/>
      <c r="F396" s="79"/>
      <c r="G396" s="76"/>
      <c r="H396" s="76"/>
      <c r="I396" s="76"/>
      <c r="J396" s="76"/>
      <c r="S396" s="84"/>
    </row>
    <row r="397" spans="1:19" ht="18.75" hidden="1" customHeight="1">
      <c r="A397" s="220" t="s">
        <v>81</v>
      </c>
      <c r="B397" s="221"/>
      <c r="C397" s="221"/>
      <c r="D397" s="221"/>
      <c r="E397" s="221"/>
      <c r="F397" s="221"/>
      <c r="G397" s="221"/>
      <c r="H397" s="221"/>
      <c r="I397" s="221"/>
      <c r="J397" s="221"/>
      <c r="S397" s="84"/>
    </row>
    <row r="398" spans="1:19" hidden="1">
      <c r="A398" s="91" t="str">
        <f>A332</f>
        <v>لحم غنم محلي</v>
      </c>
      <c r="B398" s="183" t="s">
        <v>66</v>
      </c>
      <c r="C398" s="1">
        <v>1300</v>
      </c>
      <c r="D398" s="1">
        <v>1300</v>
      </c>
      <c r="E398" s="1">
        <v>1300</v>
      </c>
      <c r="F398" s="1">
        <v>1300</v>
      </c>
      <c r="G398" s="5">
        <f>H332</f>
        <v>1300</v>
      </c>
      <c r="H398" s="1">
        <f>(C398+D398+E398+F398)/4</f>
        <v>1300</v>
      </c>
      <c r="I398" s="1">
        <f t="shared" ref="I398:I402" si="101">H398-G398</f>
        <v>0</v>
      </c>
      <c r="J398" s="13">
        <f t="shared" ref="J398:J402" si="102">(I398*100)/G398</f>
        <v>0</v>
      </c>
      <c r="S398" s="84"/>
    </row>
    <row r="399" spans="1:19" hidden="1">
      <c r="A399" s="91" t="str">
        <f t="shared" ref="A399:A402" si="103">A333</f>
        <v>لحم بقر محلي</v>
      </c>
      <c r="B399" s="183"/>
      <c r="C399" s="1">
        <v>780</v>
      </c>
      <c r="D399" s="1">
        <v>780</v>
      </c>
      <c r="E399" s="1">
        <v>780</v>
      </c>
      <c r="F399" s="1">
        <v>780</v>
      </c>
      <c r="G399" s="5">
        <f t="shared" ref="G399:G402" si="104">H333</f>
        <v>780</v>
      </c>
      <c r="H399" s="1">
        <f>(C399+D399+E399+F399)/4</f>
        <v>780</v>
      </c>
      <c r="I399" s="1">
        <f t="shared" si="101"/>
        <v>0</v>
      </c>
      <c r="J399" s="13">
        <f t="shared" si="102"/>
        <v>0</v>
      </c>
    </row>
    <row r="400" spans="1:19" hidden="1">
      <c r="A400" s="91" t="str">
        <f t="shared" si="103"/>
        <v>لحم بقر مجمد مستورد</v>
      </c>
      <c r="B400" s="183"/>
      <c r="C400" s="1">
        <v>600</v>
      </c>
      <c r="D400" s="1">
        <v>600</v>
      </c>
      <c r="E400" s="1">
        <v>600</v>
      </c>
      <c r="F400" s="1">
        <v>600</v>
      </c>
      <c r="G400" s="5">
        <f t="shared" si="104"/>
        <v>600</v>
      </c>
      <c r="H400" s="1">
        <f>(C400+D400+E400+F400)/4</f>
        <v>600</v>
      </c>
      <c r="I400" s="1">
        <f t="shared" si="101"/>
        <v>0</v>
      </c>
      <c r="J400" s="13">
        <f t="shared" si="102"/>
        <v>0</v>
      </c>
    </row>
    <row r="401" spans="1:10" hidden="1">
      <c r="A401" s="91" t="str">
        <f t="shared" si="103"/>
        <v>لحم دجـاج (مفرغ)</v>
      </c>
      <c r="B401" s="183"/>
      <c r="C401" s="1">
        <v>340</v>
      </c>
      <c r="D401" s="1">
        <v>301.67</v>
      </c>
      <c r="E401" s="70">
        <v>320</v>
      </c>
      <c r="F401" s="1">
        <v>337.5</v>
      </c>
      <c r="G401" s="5">
        <f t="shared" si="104"/>
        <v>335.83249999999998</v>
      </c>
      <c r="H401" s="1">
        <f>(C401+D401+E401+F401)/4</f>
        <v>324.79250000000002</v>
      </c>
      <c r="I401" s="1">
        <f t="shared" si="101"/>
        <v>-11.039999999999964</v>
      </c>
      <c r="J401" s="13">
        <f t="shared" si="102"/>
        <v>-3.2873530703550027</v>
      </c>
    </row>
    <row r="402" spans="1:10" ht="30" hidden="1">
      <c r="A402" s="91" t="str">
        <f t="shared" si="103"/>
        <v>بيض</v>
      </c>
      <c r="B402" s="22" t="s">
        <v>82</v>
      </c>
      <c r="C402" s="1">
        <v>250</v>
      </c>
      <c r="D402" s="1">
        <v>250</v>
      </c>
      <c r="E402" s="71">
        <v>250</v>
      </c>
      <c r="F402" s="1">
        <v>277.55</v>
      </c>
      <c r="G402" s="5">
        <f t="shared" si="104"/>
        <v>250</v>
      </c>
      <c r="H402" s="1">
        <f>(C402+D402+E402+F402)/4</f>
        <v>256.88749999999999</v>
      </c>
      <c r="I402" s="1">
        <f t="shared" si="101"/>
        <v>6.8874999999999886</v>
      </c>
      <c r="J402" s="13">
        <f t="shared" si="102"/>
        <v>2.7549999999999955</v>
      </c>
    </row>
    <row r="403" spans="1:10" ht="18.75" hidden="1" customHeight="1">
      <c r="A403" s="219" t="s">
        <v>70</v>
      </c>
      <c r="B403" s="219"/>
      <c r="C403" s="219"/>
      <c r="D403" s="219"/>
      <c r="E403" s="219"/>
      <c r="F403" s="219"/>
      <c r="G403" s="219"/>
      <c r="H403" s="219"/>
      <c r="I403" s="219"/>
      <c r="J403" s="219"/>
    </row>
    <row r="404" spans="1:10" hidden="1">
      <c r="A404" s="91" t="str">
        <f>A338</f>
        <v>الإسمنت الرمادي</v>
      </c>
      <c r="B404" s="73" t="s">
        <v>74</v>
      </c>
      <c r="C404" s="30">
        <v>600</v>
      </c>
      <c r="D404" s="30">
        <v>600</v>
      </c>
      <c r="E404" s="30">
        <v>600</v>
      </c>
      <c r="F404" s="30">
        <v>600</v>
      </c>
      <c r="G404" s="31">
        <f>H338</f>
        <v>650</v>
      </c>
      <c r="H404" s="1">
        <f>(C404+D404+E404+F404)/4</f>
        <v>600</v>
      </c>
      <c r="I404" s="1">
        <f t="shared" ref="I404:I406" si="105">H404-G404</f>
        <v>-50</v>
      </c>
      <c r="J404" s="13">
        <f t="shared" ref="J404:J406" si="106">(I404*100)/G404</f>
        <v>-7.6923076923076925</v>
      </c>
    </row>
    <row r="405" spans="1:10" hidden="1">
      <c r="A405" s="91" t="str">
        <f t="shared" ref="A405:A406" si="107">A339</f>
        <v>حديد الخرسانة</v>
      </c>
      <c r="B405" s="73" t="s">
        <v>75</v>
      </c>
      <c r="C405" s="30">
        <v>5800</v>
      </c>
      <c r="D405" s="30">
        <v>5800</v>
      </c>
      <c r="E405" s="30">
        <v>5800</v>
      </c>
      <c r="F405" s="30">
        <v>5800</v>
      </c>
      <c r="G405" s="31">
        <f t="shared" ref="G405:G406" si="108">H339</f>
        <v>5800</v>
      </c>
      <c r="H405" s="1">
        <f>(C405+D405+E405+F405)/4</f>
        <v>5800</v>
      </c>
      <c r="I405" s="1">
        <f t="shared" si="105"/>
        <v>0</v>
      </c>
      <c r="J405" s="13">
        <f t="shared" si="106"/>
        <v>0</v>
      </c>
    </row>
    <row r="406" spans="1:10" hidden="1">
      <c r="A406" s="91" t="str">
        <f t="shared" si="107"/>
        <v xml:space="preserve">الخشب </v>
      </c>
      <c r="B406" s="73" t="s">
        <v>76</v>
      </c>
      <c r="C406" s="30">
        <v>5400</v>
      </c>
      <c r="D406" s="30">
        <v>5400</v>
      </c>
      <c r="E406" s="30">
        <v>5400</v>
      </c>
      <c r="F406" s="30">
        <v>5400</v>
      </c>
      <c r="G406" s="31">
        <f t="shared" si="108"/>
        <v>5400</v>
      </c>
      <c r="H406" s="1">
        <f>(C406+D406+E406+F406)/4</f>
        <v>5400</v>
      </c>
      <c r="I406" s="1">
        <f t="shared" si="105"/>
        <v>0</v>
      </c>
      <c r="J406" s="13">
        <f t="shared" si="106"/>
        <v>0</v>
      </c>
    </row>
    <row r="407" spans="1:10" hidden="1"/>
    <row r="408" spans="1:10" hidden="1"/>
    <row r="409" spans="1:10" hidden="1"/>
    <row r="410" spans="1:10" hidden="1"/>
    <row r="411" spans="1:10" hidden="1"/>
    <row r="412" spans="1:10" hidden="1"/>
    <row r="413" spans="1:10" hidden="1"/>
    <row r="414" spans="1:10" hidden="1"/>
    <row r="415" spans="1:10" hidden="1"/>
    <row r="416" spans="1:10" hidden="1"/>
    <row r="417" spans="1:20" hidden="1"/>
    <row r="418" spans="1:20" hidden="1"/>
    <row r="419" spans="1:20" hidden="1"/>
    <row r="420" spans="1:20" hidden="1"/>
    <row r="421" spans="1:20" hidden="1"/>
    <row r="422" spans="1:20" hidden="1"/>
    <row r="423" spans="1:20" hidden="1"/>
    <row r="424" spans="1:20" hidden="1"/>
    <row r="425" spans="1:20" hidden="1"/>
    <row r="426" spans="1:20" hidden="1"/>
    <row r="427" spans="1:20" hidden="1"/>
    <row r="428" spans="1:20" hidden="1"/>
    <row r="429" spans="1:20" hidden="1"/>
    <row r="430" spans="1:20" hidden="1"/>
    <row r="431" spans="1:20" ht="21" hidden="1">
      <c r="A431" s="192" t="s">
        <v>296</v>
      </c>
      <c r="B431" s="192"/>
      <c r="C431" s="192"/>
      <c r="D431" s="192"/>
      <c r="E431" s="192"/>
      <c r="F431" s="192"/>
      <c r="G431" s="192"/>
      <c r="H431" s="192"/>
      <c r="I431" s="192"/>
      <c r="J431" s="192"/>
      <c r="M431" s="217"/>
      <c r="N431" s="217"/>
      <c r="O431" s="217"/>
      <c r="P431" s="217"/>
      <c r="Q431" s="217"/>
      <c r="R431" s="217"/>
      <c r="S431" s="217"/>
      <c r="T431" s="217"/>
    </row>
    <row r="432" spans="1:20" ht="17.25" hidden="1">
      <c r="A432" s="193" t="s">
        <v>0</v>
      </c>
      <c r="B432" s="194"/>
      <c r="C432" s="194"/>
      <c r="D432" s="194"/>
      <c r="E432" s="194"/>
      <c r="F432" s="194"/>
      <c r="G432" s="194"/>
      <c r="H432" s="194"/>
      <c r="I432" s="194"/>
      <c r="J432" s="194"/>
    </row>
    <row r="433" spans="1:18" hidden="1">
      <c r="A433" s="211" t="s">
        <v>1</v>
      </c>
      <c r="B433" s="211" t="s">
        <v>57</v>
      </c>
      <c r="C433" s="212" t="s">
        <v>293</v>
      </c>
      <c r="D433" s="213"/>
      <c r="E433" s="213"/>
      <c r="F433" s="214"/>
      <c r="G433" s="212" t="s">
        <v>59</v>
      </c>
      <c r="H433" s="214"/>
      <c r="I433" s="215" t="s">
        <v>60</v>
      </c>
      <c r="J433" s="216"/>
      <c r="L433" s="210" t="s">
        <v>297</v>
      </c>
      <c r="M433" s="210"/>
      <c r="N433" s="210"/>
      <c r="O433" s="210"/>
      <c r="P433" s="210"/>
      <c r="Q433" s="210"/>
      <c r="R433" s="210"/>
    </row>
    <row r="434" spans="1:18" ht="30" hidden="1">
      <c r="A434" s="195"/>
      <c r="B434" s="195"/>
      <c r="C434" s="82" t="s">
        <v>2</v>
      </c>
      <c r="D434" s="82" t="s">
        <v>3</v>
      </c>
      <c r="E434" s="82" t="s">
        <v>4</v>
      </c>
      <c r="F434" s="82" t="s">
        <v>5</v>
      </c>
      <c r="G434" s="197" t="s">
        <v>6</v>
      </c>
      <c r="H434" s="199" t="s">
        <v>64</v>
      </c>
      <c r="I434" s="35" t="s">
        <v>61</v>
      </c>
      <c r="J434" s="35" t="s">
        <v>62</v>
      </c>
    </row>
    <row r="435" spans="1:18" hidden="1">
      <c r="A435" s="196"/>
      <c r="B435" s="196"/>
      <c r="C435" s="3" t="s">
        <v>7</v>
      </c>
      <c r="D435" s="3" t="s">
        <v>7</v>
      </c>
      <c r="E435" s="3" t="s">
        <v>7</v>
      </c>
      <c r="F435" s="3" t="s">
        <v>7</v>
      </c>
      <c r="G435" s="198"/>
      <c r="H435" s="200"/>
      <c r="I435" s="36"/>
      <c r="J435" s="36"/>
    </row>
    <row r="436" spans="1:18" hidden="1">
      <c r="A436" s="201" t="s">
        <v>63</v>
      </c>
      <c r="B436" s="202"/>
      <c r="C436" s="202"/>
      <c r="D436" s="202"/>
      <c r="E436" s="202"/>
      <c r="F436" s="202"/>
      <c r="G436" s="202"/>
      <c r="H436" s="202"/>
      <c r="I436" s="202"/>
      <c r="J436" s="202"/>
    </row>
    <row r="437" spans="1:18" hidden="1">
      <c r="A437" s="203"/>
      <c r="B437" s="204"/>
      <c r="C437" s="204"/>
      <c r="D437" s="204"/>
      <c r="E437" s="204"/>
      <c r="F437" s="204"/>
      <c r="G437" s="204"/>
      <c r="H437" s="204"/>
      <c r="I437" s="204"/>
      <c r="J437" s="204"/>
    </row>
    <row r="438" spans="1:18" hidden="1">
      <c r="A438" s="39" t="str">
        <f>A350</f>
        <v>سـميـــد عــادي</v>
      </c>
      <c r="B438" s="184" t="s">
        <v>66</v>
      </c>
      <c r="C438" s="1">
        <v>900</v>
      </c>
      <c r="D438" s="1">
        <v>900</v>
      </c>
      <c r="E438" s="1">
        <v>900</v>
      </c>
      <c r="F438" s="1">
        <v>900</v>
      </c>
      <c r="G438" s="83">
        <v>900</v>
      </c>
      <c r="H438" s="1">
        <f t="shared" ref="H438:H454" si="109">(C438+D438+E438+F438)/4</f>
        <v>900</v>
      </c>
      <c r="I438" s="1">
        <f>H438-G438</f>
        <v>0</v>
      </c>
      <c r="J438" s="13">
        <f>(I438*100)/G438</f>
        <v>0</v>
      </c>
    </row>
    <row r="439" spans="1:18" hidden="1">
      <c r="A439" s="39" t="str">
        <f t="shared" ref="A439:A454" si="110">A351</f>
        <v>سميد رفيـــع</v>
      </c>
      <c r="B439" s="185"/>
      <c r="C439" s="1">
        <v>1000</v>
      </c>
      <c r="D439" s="1">
        <v>1000</v>
      </c>
      <c r="E439" s="1">
        <v>1000</v>
      </c>
      <c r="F439" s="1">
        <v>1000</v>
      </c>
      <c r="G439" s="83">
        <v>1000</v>
      </c>
      <c r="H439" s="1">
        <f t="shared" si="109"/>
        <v>1000</v>
      </c>
      <c r="I439" s="1">
        <f t="shared" ref="I439:I454" si="111">H439-G439</f>
        <v>0</v>
      </c>
      <c r="J439" s="13">
        <f t="shared" ref="J439:J454" si="112">(I439*100)/G439</f>
        <v>0</v>
      </c>
    </row>
    <row r="440" spans="1:18" hidden="1">
      <c r="A440" s="39" t="str">
        <f t="shared" si="110"/>
        <v>فــريــنــة</v>
      </c>
      <c r="B440" s="185"/>
      <c r="C440" s="1">
        <v>60</v>
      </c>
      <c r="D440" s="1">
        <v>60</v>
      </c>
      <c r="E440" s="1">
        <v>60</v>
      </c>
      <c r="F440" s="1">
        <v>60</v>
      </c>
      <c r="G440" s="83">
        <v>60</v>
      </c>
      <c r="H440" s="1">
        <f t="shared" si="109"/>
        <v>60</v>
      </c>
      <c r="I440" s="1">
        <f t="shared" si="111"/>
        <v>0</v>
      </c>
      <c r="J440" s="13">
        <f t="shared" si="112"/>
        <v>0</v>
      </c>
      <c r="L440" s="210"/>
      <c r="M440" s="210"/>
      <c r="N440" s="210"/>
      <c r="O440" s="210"/>
      <c r="P440" s="210"/>
      <c r="Q440" s="210"/>
      <c r="R440" s="210"/>
    </row>
    <row r="441" spans="1:18" hidden="1">
      <c r="A441" s="39" t="str">
        <f t="shared" si="110"/>
        <v xml:space="preserve">سكر أبيض </v>
      </c>
      <c r="B441" s="186"/>
      <c r="C441" s="1">
        <v>87</v>
      </c>
      <c r="D441" s="1">
        <v>87</v>
      </c>
      <c r="E441" s="1">
        <v>87</v>
      </c>
      <c r="F441" s="1">
        <v>87</v>
      </c>
      <c r="G441" s="83">
        <v>89</v>
      </c>
      <c r="H441" s="1">
        <f t="shared" si="109"/>
        <v>87</v>
      </c>
      <c r="I441" s="1">
        <f t="shared" si="111"/>
        <v>-2</v>
      </c>
      <c r="J441" s="13">
        <f t="shared" si="112"/>
        <v>-2.2471910112359552</v>
      </c>
    </row>
    <row r="442" spans="1:18" hidden="1">
      <c r="A442" s="39" t="str">
        <f t="shared" si="110"/>
        <v>فرينة الاطفال-بليدينا-</v>
      </c>
      <c r="B442" s="205" t="s">
        <v>67</v>
      </c>
      <c r="C442" s="1">
        <v>240</v>
      </c>
      <c r="D442" s="1">
        <v>240</v>
      </c>
      <c r="E442" s="1">
        <v>240</v>
      </c>
      <c r="F442" s="1">
        <v>240</v>
      </c>
      <c r="G442" s="83">
        <v>240</v>
      </c>
      <c r="H442" s="1">
        <f t="shared" si="109"/>
        <v>240</v>
      </c>
      <c r="I442" s="1">
        <f t="shared" si="111"/>
        <v>0</v>
      </c>
      <c r="J442" s="13">
        <f t="shared" si="112"/>
        <v>0</v>
      </c>
    </row>
    <row r="443" spans="1:18" ht="30" hidden="1">
      <c r="A443" s="39" t="str">
        <f t="shared" si="110"/>
        <v>مسحوق حليب الاطفال-الصحة-</v>
      </c>
      <c r="B443" s="206"/>
      <c r="C443" s="1">
        <v>450</v>
      </c>
      <c r="D443" s="1">
        <v>450</v>
      </c>
      <c r="E443" s="1">
        <v>450</v>
      </c>
      <c r="F443" s="1">
        <v>450</v>
      </c>
      <c r="G443" s="83">
        <v>450</v>
      </c>
      <c r="H443" s="1">
        <f t="shared" si="109"/>
        <v>450</v>
      </c>
      <c r="I443" s="1">
        <f t="shared" si="111"/>
        <v>0</v>
      </c>
      <c r="J443" s="13">
        <f t="shared" si="112"/>
        <v>0</v>
      </c>
    </row>
    <row r="444" spans="1:18" ht="30" hidden="1">
      <c r="A444" s="39" t="str">
        <f t="shared" si="110"/>
        <v>مسحـوق حليــب للكبـار(gloria)</v>
      </c>
      <c r="B444" s="207"/>
      <c r="C444" s="1">
        <v>360</v>
      </c>
      <c r="D444" s="1">
        <v>360</v>
      </c>
      <c r="E444" s="1">
        <v>360</v>
      </c>
      <c r="F444" s="1">
        <v>360</v>
      </c>
      <c r="G444" s="83">
        <v>373.33</v>
      </c>
      <c r="H444" s="1">
        <f t="shared" si="109"/>
        <v>360</v>
      </c>
      <c r="I444" s="1">
        <f t="shared" si="111"/>
        <v>-13.329999999999984</v>
      </c>
      <c r="J444" s="13">
        <f t="shared" si="112"/>
        <v>-3.5705675943535171</v>
      </c>
    </row>
    <row r="445" spans="1:18" hidden="1">
      <c r="A445" s="39" t="str">
        <f t="shared" si="110"/>
        <v>بـــــن</v>
      </c>
      <c r="B445" s="183" t="s">
        <v>66</v>
      </c>
      <c r="C445" s="1">
        <v>600</v>
      </c>
      <c r="D445" s="1">
        <v>600</v>
      </c>
      <c r="E445" s="1">
        <v>600</v>
      </c>
      <c r="F445" s="1">
        <v>600</v>
      </c>
      <c r="G445" s="83">
        <v>600</v>
      </c>
      <c r="H445" s="1">
        <f t="shared" si="109"/>
        <v>600</v>
      </c>
      <c r="I445" s="1">
        <f t="shared" si="111"/>
        <v>0</v>
      </c>
      <c r="J445" s="13">
        <f t="shared" si="112"/>
        <v>0</v>
      </c>
    </row>
    <row r="446" spans="1:18" ht="30" hidden="1">
      <c r="A446" s="39" t="str">
        <f t="shared" si="110"/>
        <v>شاي -الخيمة- علبة125غ</v>
      </c>
      <c r="B446" s="183"/>
      <c r="C446" s="1">
        <v>400</v>
      </c>
      <c r="D446" s="1">
        <v>400</v>
      </c>
      <c r="E446" s="1">
        <v>400</v>
      </c>
      <c r="F446" s="1">
        <v>400</v>
      </c>
      <c r="G446" s="83">
        <v>400</v>
      </c>
      <c r="H446" s="1">
        <f t="shared" si="109"/>
        <v>400</v>
      </c>
      <c r="I446" s="1">
        <f t="shared" si="111"/>
        <v>0</v>
      </c>
      <c r="J446" s="13">
        <f t="shared" si="112"/>
        <v>0</v>
      </c>
    </row>
    <row r="447" spans="1:18" hidden="1">
      <c r="A447" s="39" t="str">
        <f t="shared" si="110"/>
        <v xml:space="preserve">خميرة جافة </v>
      </c>
      <c r="B447" s="61" t="s">
        <v>67</v>
      </c>
      <c r="C447" s="1">
        <v>190</v>
      </c>
      <c r="D447" s="1">
        <v>190</v>
      </c>
      <c r="E447" s="1">
        <v>190</v>
      </c>
      <c r="F447" s="1">
        <v>190</v>
      </c>
      <c r="G447" s="83">
        <v>181.33</v>
      </c>
      <c r="H447" s="1">
        <f t="shared" si="109"/>
        <v>190</v>
      </c>
      <c r="I447" s="1">
        <f t="shared" si="111"/>
        <v>8.6699999999999875</v>
      </c>
      <c r="J447" s="13">
        <f t="shared" si="112"/>
        <v>4.7813378922406589</v>
      </c>
    </row>
    <row r="448" spans="1:18" hidden="1">
      <c r="A448" s="39" t="str">
        <f t="shared" si="110"/>
        <v>زيت غذائية</v>
      </c>
      <c r="B448" s="61" t="s">
        <v>68</v>
      </c>
      <c r="C448" s="1">
        <v>570</v>
      </c>
      <c r="D448" s="1">
        <v>570</v>
      </c>
      <c r="E448" s="1">
        <v>570</v>
      </c>
      <c r="F448" s="1">
        <v>570</v>
      </c>
      <c r="G448" s="83">
        <v>576.66999999999996</v>
      </c>
      <c r="H448" s="1">
        <f t="shared" si="109"/>
        <v>570</v>
      </c>
      <c r="I448" s="1">
        <f t="shared" si="111"/>
        <v>-6.6699999999999591</v>
      </c>
      <c r="J448" s="13">
        <f t="shared" si="112"/>
        <v>-1.1566407130594552</v>
      </c>
    </row>
    <row r="449" spans="1:10" hidden="1">
      <c r="A449" s="39" t="str">
        <f t="shared" si="110"/>
        <v>فاصولياء جافـة</v>
      </c>
      <c r="B449" s="184" t="s">
        <v>66</v>
      </c>
      <c r="C449" s="1">
        <v>190</v>
      </c>
      <c r="D449" s="1">
        <v>160</v>
      </c>
      <c r="E449" s="1">
        <v>160</v>
      </c>
      <c r="F449" s="1">
        <v>160</v>
      </c>
      <c r="G449" s="83">
        <v>190</v>
      </c>
      <c r="H449" s="1">
        <f t="shared" si="109"/>
        <v>167.5</v>
      </c>
      <c r="I449" s="1">
        <f t="shared" si="111"/>
        <v>-22.5</v>
      </c>
      <c r="J449" s="13">
        <f t="shared" si="112"/>
        <v>-11.842105263157896</v>
      </c>
    </row>
    <row r="450" spans="1:10" hidden="1">
      <c r="A450" s="39" t="str">
        <f t="shared" si="110"/>
        <v>عدس</v>
      </c>
      <c r="B450" s="185"/>
      <c r="C450" s="1">
        <v>200</v>
      </c>
      <c r="D450" s="1">
        <v>180</v>
      </c>
      <c r="E450" s="1">
        <v>180</v>
      </c>
      <c r="F450" s="1">
        <v>180</v>
      </c>
      <c r="G450" s="83">
        <v>200</v>
      </c>
      <c r="H450" s="1">
        <f t="shared" si="109"/>
        <v>185</v>
      </c>
      <c r="I450" s="1">
        <f t="shared" si="111"/>
        <v>-15</v>
      </c>
      <c r="J450" s="13">
        <f t="shared" si="112"/>
        <v>-7.5</v>
      </c>
    </row>
    <row r="451" spans="1:10" hidden="1">
      <c r="A451" s="39" t="str">
        <f t="shared" si="110"/>
        <v xml:space="preserve">حمص </v>
      </c>
      <c r="B451" s="185"/>
      <c r="C451" s="1">
        <v>200</v>
      </c>
      <c r="D451" s="1">
        <v>220</v>
      </c>
      <c r="E451" s="1">
        <v>220</v>
      </c>
      <c r="F451" s="1">
        <v>220</v>
      </c>
      <c r="G451" s="83">
        <v>200</v>
      </c>
      <c r="H451" s="1">
        <f t="shared" si="109"/>
        <v>215</v>
      </c>
      <c r="I451" s="1">
        <f t="shared" si="111"/>
        <v>15</v>
      </c>
      <c r="J451" s="13">
        <f t="shared" si="112"/>
        <v>7.5</v>
      </c>
    </row>
    <row r="452" spans="1:10" hidden="1">
      <c r="A452" s="39" t="str">
        <f t="shared" si="110"/>
        <v>أرز</v>
      </c>
      <c r="B452" s="185"/>
      <c r="C452" s="1">
        <v>80</v>
      </c>
      <c r="D452" s="1">
        <v>80</v>
      </c>
      <c r="E452" s="1">
        <v>80</v>
      </c>
      <c r="F452" s="1">
        <v>80</v>
      </c>
      <c r="G452" s="83">
        <v>80</v>
      </c>
      <c r="H452" s="1">
        <f t="shared" si="109"/>
        <v>80</v>
      </c>
      <c r="I452" s="1">
        <f t="shared" si="111"/>
        <v>0</v>
      </c>
      <c r="J452" s="13">
        <f t="shared" si="112"/>
        <v>0</v>
      </c>
    </row>
    <row r="453" spans="1:10" hidden="1">
      <c r="A453" s="39" t="str">
        <f t="shared" si="110"/>
        <v>عجائن غذائية</v>
      </c>
      <c r="B453" s="185"/>
      <c r="C453" s="1">
        <v>85</v>
      </c>
      <c r="D453" s="1">
        <v>100</v>
      </c>
      <c r="E453" s="1">
        <v>100</v>
      </c>
      <c r="F453" s="1">
        <v>100</v>
      </c>
      <c r="G453" s="83">
        <v>85</v>
      </c>
      <c r="H453" s="1">
        <f t="shared" si="109"/>
        <v>96.25</v>
      </c>
      <c r="I453" s="1">
        <f t="shared" si="111"/>
        <v>11.25</v>
      </c>
      <c r="J453" s="13">
        <f t="shared" si="112"/>
        <v>13.235294117647058</v>
      </c>
    </row>
    <row r="454" spans="1:10" ht="30" hidden="1">
      <c r="A454" s="39" t="str">
        <f t="shared" si="110"/>
        <v xml:space="preserve">طماطم مصبـرة مستوردة </v>
      </c>
      <c r="B454" s="186"/>
      <c r="C454" s="1">
        <v>180</v>
      </c>
      <c r="D454" s="1">
        <v>180</v>
      </c>
      <c r="E454" s="1">
        <v>180</v>
      </c>
      <c r="F454" s="1">
        <v>180</v>
      </c>
      <c r="G454" s="83">
        <v>180</v>
      </c>
      <c r="H454" s="1">
        <f t="shared" si="109"/>
        <v>180</v>
      </c>
      <c r="I454" s="1">
        <f t="shared" si="111"/>
        <v>0</v>
      </c>
      <c r="J454" s="13">
        <f t="shared" si="112"/>
        <v>0</v>
      </c>
    </row>
    <row r="455" spans="1:10" hidden="1">
      <c r="A455" s="187" t="s">
        <v>65</v>
      </c>
      <c r="B455" s="187"/>
      <c r="C455" s="187"/>
      <c r="D455" s="187"/>
      <c r="E455" s="187"/>
      <c r="F455" s="187"/>
      <c r="G455" s="187"/>
      <c r="H455" s="187"/>
      <c r="I455" s="187"/>
      <c r="J455" s="187"/>
    </row>
    <row r="456" spans="1:10" ht="17.25" hidden="1" customHeight="1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</row>
    <row r="457" spans="1:10" hidden="1">
      <c r="A457" s="90" t="str">
        <f>A368</f>
        <v>بطاطا</v>
      </c>
      <c r="B457" s="184" t="s">
        <v>66</v>
      </c>
      <c r="C457" s="1">
        <v>40</v>
      </c>
      <c r="D457" s="1">
        <v>40</v>
      </c>
      <c r="E457" s="1">
        <v>40</v>
      </c>
      <c r="F457" s="1">
        <v>40</v>
      </c>
      <c r="G457" s="83">
        <v>48.33</v>
      </c>
      <c r="H457" s="1">
        <f t="shared" ref="H457:H468" si="113">(C457+D457+E457+F457)/4</f>
        <v>40</v>
      </c>
      <c r="I457" s="1">
        <f t="shared" ref="I457:I460" si="114">H457-G457</f>
        <v>-8.3299999999999983</v>
      </c>
      <c r="J457" s="13">
        <f t="shared" ref="J457:J460" si="115">(I457*100)/G457</f>
        <v>-17.235671425615557</v>
      </c>
    </row>
    <row r="458" spans="1:10" hidden="1">
      <c r="A458" s="90" t="str">
        <f t="shared" ref="A458:A468" si="116">A369</f>
        <v>طماطم طازجــة</v>
      </c>
      <c r="B458" s="185"/>
      <c r="C458" s="1">
        <v>50</v>
      </c>
      <c r="D458" s="1">
        <v>45</v>
      </c>
      <c r="E458" s="1">
        <v>35</v>
      </c>
      <c r="F458" s="1">
        <v>30</v>
      </c>
      <c r="G458" s="83">
        <v>56.67</v>
      </c>
      <c r="H458" s="1">
        <f t="shared" si="113"/>
        <v>40</v>
      </c>
      <c r="I458" s="1">
        <f t="shared" si="114"/>
        <v>-16.670000000000002</v>
      </c>
      <c r="J458" s="13">
        <f t="shared" si="115"/>
        <v>-29.415916710781723</v>
      </c>
    </row>
    <row r="459" spans="1:10" hidden="1">
      <c r="A459" s="90" t="str">
        <f t="shared" si="116"/>
        <v>بصل جاف</v>
      </c>
      <c r="B459" s="185"/>
      <c r="C459" s="1">
        <v>65</v>
      </c>
      <c r="D459" s="1">
        <v>71.67</v>
      </c>
      <c r="E459" s="1">
        <v>70</v>
      </c>
      <c r="F459" s="1">
        <v>73.33</v>
      </c>
      <c r="G459" s="83">
        <v>70</v>
      </c>
      <c r="H459" s="1">
        <f t="shared" si="113"/>
        <v>70</v>
      </c>
      <c r="I459" s="1">
        <f t="shared" si="114"/>
        <v>0</v>
      </c>
      <c r="J459" s="13">
        <f t="shared" si="115"/>
        <v>0</v>
      </c>
    </row>
    <row r="460" spans="1:10" hidden="1">
      <c r="A460" s="90" t="str">
        <f t="shared" si="116"/>
        <v>بصل اخضر</v>
      </c>
      <c r="B460" s="185"/>
      <c r="C460" s="1">
        <v>50</v>
      </c>
      <c r="D460" s="1">
        <v>50</v>
      </c>
      <c r="E460" s="1">
        <v>55</v>
      </c>
      <c r="F460" s="1">
        <v>60</v>
      </c>
      <c r="G460" s="83">
        <v>59</v>
      </c>
      <c r="H460" s="1">
        <f t="shared" si="113"/>
        <v>53.75</v>
      </c>
      <c r="I460" s="1">
        <f t="shared" si="114"/>
        <v>-5.25</v>
      </c>
      <c r="J460" s="13">
        <f t="shared" si="115"/>
        <v>-8.898305084745763</v>
      </c>
    </row>
    <row r="461" spans="1:10" hidden="1">
      <c r="A461" s="90" t="str">
        <f t="shared" si="116"/>
        <v>خس</v>
      </c>
      <c r="B461" s="185"/>
      <c r="C461" s="1">
        <v>56.67</v>
      </c>
      <c r="D461" s="1">
        <v>50</v>
      </c>
      <c r="E461" s="1">
        <v>53.33</v>
      </c>
      <c r="F461" s="1">
        <v>55</v>
      </c>
      <c r="G461" s="83">
        <v>53.33</v>
      </c>
      <c r="H461" s="1">
        <f t="shared" si="113"/>
        <v>53.75</v>
      </c>
      <c r="I461" s="1">
        <f t="shared" ref="I461:I470" si="117">H461-G461</f>
        <v>0.42000000000000171</v>
      </c>
      <c r="J461" s="13">
        <f t="shared" ref="J461:J468" si="118">(I461*100)/G461</f>
        <v>0.78754922182636733</v>
      </c>
    </row>
    <row r="462" spans="1:10" hidden="1">
      <c r="A462" s="90" t="str">
        <f t="shared" si="116"/>
        <v xml:space="preserve">قرعة </v>
      </c>
      <c r="B462" s="185"/>
      <c r="C462" s="1">
        <v>118.33</v>
      </c>
      <c r="D462" s="1">
        <v>106.67</v>
      </c>
      <c r="E462" s="1">
        <v>81.67</v>
      </c>
      <c r="F462" s="1">
        <v>93.33</v>
      </c>
      <c r="G462" s="83">
        <v>142.58000000000001</v>
      </c>
      <c r="H462" s="1">
        <f t="shared" si="113"/>
        <v>100</v>
      </c>
      <c r="I462" s="1">
        <f t="shared" si="117"/>
        <v>-42.580000000000013</v>
      </c>
      <c r="J462" s="13">
        <f t="shared" si="118"/>
        <v>-29.863936035909667</v>
      </c>
    </row>
    <row r="463" spans="1:10" hidden="1">
      <c r="A463" s="90" t="str">
        <f t="shared" si="116"/>
        <v>جزر</v>
      </c>
      <c r="B463" s="185"/>
      <c r="C463" s="1">
        <v>50</v>
      </c>
      <c r="D463" s="1">
        <v>50</v>
      </c>
      <c r="E463" s="1">
        <v>45</v>
      </c>
      <c r="F463" s="1">
        <v>45</v>
      </c>
      <c r="G463" s="83">
        <v>52.5</v>
      </c>
      <c r="H463" s="1">
        <f t="shared" si="113"/>
        <v>47.5</v>
      </c>
      <c r="I463" s="1">
        <f t="shared" si="117"/>
        <v>-5</v>
      </c>
      <c r="J463" s="13">
        <f t="shared" si="118"/>
        <v>-9.5238095238095237</v>
      </c>
    </row>
    <row r="464" spans="1:10" hidden="1">
      <c r="A464" s="90" t="str">
        <f t="shared" si="116"/>
        <v>فلفل حلو</v>
      </c>
      <c r="B464" s="185"/>
      <c r="C464" s="1">
        <v>145</v>
      </c>
      <c r="D464" s="1">
        <v>145</v>
      </c>
      <c r="E464" s="1">
        <v>130</v>
      </c>
      <c r="F464" s="1">
        <v>130</v>
      </c>
      <c r="G464" s="83">
        <v>133.58000000000001</v>
      </c>
      <c r="H464" s="1">
        <f t="shared" si="113"/>
        <v>137.5</v>
      </c>
      <c r="I464" s="1">
        <f t="shared" si="117"/>
        <v>3.9199999999999875</v>
      </c>
      <c r="J464" s="13">
        <f t="shared" si="118"/>
        <v>2.9345710435693868</v>
      </c>
    </row>
    <row r="465" spans="1:10" hidden="1">
      <c r="A465" s="90" t="str">
        <f t="shared" si="116"/>
        <v>فلفل حار</v>
      </c>
      <c r="B465" s="185"/>
      <c r="C465" s="1">
        <v>150</v>
      </c>
      <c r="D465" s="1">
        <v>155</v>
      </c>
      <c r="E465" s="1">
        <v>143.33000000000001</v>
      </c>
      <c r="F465" s="1">
        <v>130</v>
      </c>
      <c r="G465" s="83">
        <v>135.25</v>
      </c>
      <c r="H465" s="1">
        <f t="shared" si="113"/>
        <v>144.58250000000001</v>
      </c>
      <c r="I465" s="1">
        <f t="shared" si="117"/>
        <v>9.3325000000000102</v>
      </c>
      <c r="J465" s="13">
        <f t="shared" si="118"/>
        <v>6.9001848428835562</v>
      </c>
    </row>
    <row r="466" spans="1:10" hidden="1">
      <c r="A466" s="90" t="str">
        <f t="shared" si="116"/>
        <v>فاصوليا خضراء</v>
      </c>
      <c r="B466" s="185"/>
      <c r="C466" s="1">
        <v>193.33</v>
      </c>
      <c r="D466" s="1">
        <v>213.33</v>
      </c>
      <c r="E466" s="1">
        <v>180</v>
      </c>
      <c r="F466" s="1">
        <v>240</v>
      </c>
      <c r="G466" s="83">
        <v>145.08000000000001</v>
      </c>
      <c r="H466" s="1">
        <f t="shared" si="113"/>
        <v>206.66500000000002</v>
      </c>
      <c r="I466" s="1">
        <f t="shared" si="117"/>
        <v>61.585000000000008</v>
      </c>
      <c r="J466" s="13">
        <f t="shared" si="118"/>
        <v>42.448993658671078</v>
      </c>
    </row>
    <row r="467" spans="1:10" hidden="1">
      <c r="A467" s="90" t="str">
        <f t="shared" si="116"/>
        <v>شمـنــدر</v>
      </c>
      <c r="B467" s="185"/>
      <c r="C467" s="1">
        <v>60</v>
      </c>
      <c r="D467" s="1">
        <v>60</v>
      </c>
      <c r="E467" s="1">
        <v>55</v>
      </c>
      <c r="F467" s="1">
        <v>50</v>
      </c>
      <c r="G467" s="83">
        <v>54.58</v>
      </c>
      <c r="H467" s="1">
        <f t="shared" si="113"/>
        <v>56.25</v>
      </c>
      <c r="I467" s="1">
        <f t="shared" si="117"/>
        <v>1.6700000000000017</v>
      </c>
      <c r="J467" s="13">
        <f t="shared" si="118"/>
        <v>3.0597288384023482</v>
      </c>
    </row>
    <row r="468" spans="1:10" hidden="1">
      <c r="A468" s="90" t="str">
        <f t="shared" si="116"/>
        <v xml:space="preserve">ثــــوم محلي </v>
      </c>
      <c r="B468" s="185"/>
      <c r="C468" s="1">
        <v>550</v>
      </c>
      <c r="D468" s="1">
        <v>600</v>
      </c>
      <c r="E468" s="1">
        <v>600</v>
      </c>
      <c r="F468" s="1">
        <v>600</v>
      </c>
      <c r="G468" s="83">
        <v>527.08000000000004</v>
      </c>
      <c r="H468" s="1">
        <f t="shared" si="113"/>
        <v>587.5</v>
      </c>
      <c r="I468" s="1">
        <f t="shared" si="117"/>
        <v>60.419999999999959</v>
      </c>
      <c r="J468" s="13">
        <f t="shared" si="118"/>
        <v>11.463155498216581</v>
      </c>
    </row>
    <row r="469" spans="1:10" hidden="1">
      <c r="A469" s="90" t="s">
        <v>34</v>
      </c>
      <c r="B469" s="185"/>
      <c r="C469" s="95" t="s">
        <v>77</v>
      </c>
      <c r="D469" s="95" t="s">
        <v>77</v>
      </c>
      <c r="E469" s="1">
        <v>600</v>
      </c>
      <c r="F469" s="1">
        <v>580</v>
      </c>
      <c r="G469" s="83" t="s">
        <v>77</v>
      </c>
      <c r="H469" s="1">
        <f>(E469+F469)/2</f>
        <v>590</v>
      </c>
      <c r="I469" s="1"/>
      <c r="J469" s="13"/>
    </row>
    <row r="470" spans="1:10" hidden="1">
      <c r="A470" s="90" t="str">
        <f>A380</f>
        <v>باذنجان</v>
      </c>
      <c r="B470" s="186"/>
      <c r="C470" s="1">
        <v>75</v>
      </c>
      <c r="D470" s="1">
        <v>100</v>
      </c>
      <c r="E470" s="1">
        <v>93.33</v>
      </c>
      <c r="F470" s="1">
        <v>80</v>
      </c>
      <c r="G470" s="83">
        <v>80</v>
      </c>
      <c r="H470" s="1">
        <f t="shared" ref="H470" si="119">(C470+D470+E470+F470)/4</f>
        <v>87.082499999999996</v>
      </c>
      <c r="I470" s="1">
        <f t="shared" si="117"/>
        <v>7.082499999999996</v>
      </c>
      <c r="J470" s="13">
        <f>(I470*100)/G470</f>
        <v>8.853124999999995</v>
      </c>
    </row>
    <row r="471" spans="1:10" hidden="1">
      <c r="A471" s="189" t="s">
        <v>69</v>
      </c>
      <c r="B471" s="189"/>
      <c r="C471" s="189"/>
      <c r="D471" s="189"/>
      <c r="E471" s="189"/>
      <c r="F471" s="189"/>
      <c r="G471" s="189"/>
      <c r="H471" s="189"/>
      <c r="I471" s="189"/>
      <c r="J471" s="189"/>
    </row>
    <row r="472" spans="1:10" ht="17.25" hidden="1" customHeight="1">
      <c r="A472" s="190"/>
      <c r="B472" s="190"/>
      <c r="C472" s="190"/>
      <c r="D472" s="190"/>
      <c r="E472" s="190"/>
      <c r="F472" s="190"/>
      <c r="G472" s="190"/>
      <c r="H472" s="190"/>
      <c r="I472" s="190"/>
      <c r="J472" s="190"/>
    </row>
    <row r="473" spans="1:10" hidden="1">
      <c r="A473" s="91" t="str">
        <f>A382</f>
        <v>دقلة</v>
      </c>
      <c r="B473" s="184" t="s">
        <v>66</v>
      </c>
      <c r="C473" s="14">
        <v>400</v>
      </c>
      <c r="D473" s="1">
        <v>400</v>
      </c>
      <c r="E473" s="1">
        <v>400</v>
      </c>
      <c r="F473" s="1">
        <v>416.67</v>
      </c>
      <c r="G473" s="83">
        <v>400</v>
      </c>
      <c r="H473" s="1">
        <f t="shared" ref="H473:H477" si="120">(C473+D473+E473+F473)/4</f>
        <v>404.16750000000002</v>
      </c>
      <c r="I473" s="1">
        <f t="shared" ref="I473:I477" si="121">H473-G473</f>
        <v>4.1675000000000182</v>
      </c>
      <c r="J473" s="13">
        <f t="shared" ref="J473:J477" si="122">(I473*100)/G473</f>
        <v>1.0418750000000045</v>
      </c>
    </row>
    <row r="474" spans="1:10" hidden="1">
      <c r="A474" s="91" t="str">
        <f>A384</f>
        <v>تفاح مستورد</v>
      </c>
      <c r="B474" s="185"/>
      <c r="C474" s="14">
        <v>251.67</v>
      </c>
      <c r="D474" s="1">
        <v>245</v>
      </c>
      <c r="E474" s="1">
        <v>260</v>
      </c>
      <c r="F474" s="1">
        <v>263.33</v>
      </c>
      <c r="G474" s="83">
        <v>260.42</v>
      </c>
      <c r="H474" s="1">
        <f t="shared" si="120"/>
        <v>255</v>
      </c>
      <c r="I474" s="1">
        <f t="shared" si="121"/>
        <v>-5.4200000000000159</v>
      </c>
      <c r="J474" s="13">
        <f t="shared" si="122"/>
        <v>-2.0812533599569987</v>
      </c>
    </row>
    <row r="475" spans="1:10" hidden="1">
      <c r="A475" s="91" t="str">
        <f>A385</f>
        <v>مـــوز</v>
      </c>
      <c r="B475" s="185"/>
      <c r="C475" s="14">
        <v>206.67</v>
      </c>
      <c r="D475" s="1">
        <v>200</v>
      </c>
      <c r="E475" s="1">
        <v>200</v>
      </c>
      <c r="F475" s="1">
        <v>200</v>
      </c>
      <c r="G475" s="83">
        <v>200.75</v>
      </c>
      <c r="H475" s="1">
        <f t="shared" si="120"/>
        <v>201.66749999999999</v>
      </c>
      <c r="I475" s="1">
        <f t="shared" si="121"/>
        <v>0.91749999999998977</v>
      </c>
      <c r="J475" s="13">
        <f t="shared" si="122"/>
        <v>0.45703611457035603</v>
      </c>
    </row>
    <row r="476" spans="1:10" hidden="1">
      <c r="A476" s="91" t="str">
        <f>A390</f>
        <v>اليوسفي</v>
      </c>
      <c r="B476" s="185"/>
      <c r="C476" s="14">
        <v>151.66999999999999</v>
      </c>
      <c r="D476" s="1">
        <v>150</v>
      </c>
      <c r="E476" s="1">
        <v>150</v>
      </c>
      <c r="F476" s="1">
        <v>186.67</v>
      </c>
      <c r="G476" s="83">
        <v>154.25</v>
      </c>
      <c r="H476" s="1">
        <f t="shared" si="120"/>
        <v>159.58499999999998</v>
      </c>
      <c r="I476" s="1">
        <f t="shared" si="121"/>
        <v>5.3349999999999795</v>
      </c>
      <c r="J476" s="13">
        <f t="shared" si="122"/>
        <v>3.458670988654768</v>
      </c>
    </row>
    <row r="477" spans="1:10" hidden="1">
      <c r="A477" s="91" t="s">
        <v>51</v>
      </c>
      <c r="B477" s="186"/>
      <c r="C477" s="14">
        <v>126.67</v>
      </c>
      <c r="D477" s="1">
        <v>130</v>
      </c>
      <c r="E477" s="1">
        <v>128.33000000000001</v>
      </c>
      <c r="F477" s="1">
        <v>130</v>
      </c>
      <c r="G477" s="83">
        <v>130.59</v>
      </c>
      <c r="H477" s="1">
        <f t="shared" si="120"/>
        <v>128.75</v>
      </c>
      <c r="I477" s="1">
        <f t="shared" si="121"/>
        <v>-1.8400000000000034</v>
      </c>
      <c r="J477" s="13">
        <f t="shared" si="122"/>
        <v>-1.4089899686040304</v>
      </c>
    </row>
    <row r="478" spans="1:10" hidden="1">
      <c r="A478" s="94"/>
      <c r="B478" s="77"/>
      <c r="C478" s="78"/>
      <c r="D478" s="79"/>
      <c r="E478" s="79"/>
      <c r="F478" s="79"/>
      <c r="G478" s="76"/>
      <c r="H478" s="79"/>
      <c r="I478" s="80"/>
      <c r="J478" s="43"/>
    </row>
    <row r="479" spans="1:10" hidden="1">
      <c r="A479" s="94"/>
      <c r="B479" s="77"/>
      <c r="C479" s="78"/>
      <c r="D479" s="79"/>
      <c r="E479" s="79"/>
      <c r="F479" s="79"/>
      <c r="G479" s="76"/>
      <c r="H479" s="79"/>
      <c r="I479" s="80"/>
      <c r="J479" s="43"/>
    </row>
    <row r="480" spans="1:10" hidden="1">
      <c r="A480" s="94"/>
      <c r="B480" s="77"/>
      <c r="C480" s="78"/>
      <c r="D480" s="79"/>
      <c r="E480" s="79"/>
      <c r="F480" s="79"/>
      <c r="G480" s="76"/>
      <c r="H480" s="79"/>
      <c r="I480" s="80"/>
      <c r="J480" s="43"/>
    </row>
    <row r="481" spans="1:10" hidden="1">
      <c r="A481" s="94"/>
      <c r="B481" s="77"/>
      <c r="C481" s="78"/>
      <c r="D481" s="79"/>
      <c r="E481" s="79"/>
      <c r="F481" s="79"/>
      <c r="G481" s="76"/>
      <c r="H481" s="76"/>
      <c r="I481" s="76"/>
      <c r="J481" s="76"/>
    </row>
    <row r="482" spans="1:10" hidden="1">
      <c r="A482" s="191" t="s">
        <v>81</v>
      </c>
      <c r="B482" s="191"/>
      <c r="C482" s="191"/>
      <c r="D482" s="191"/>
      <c r="E482" s="191"/>
      <c r="F482" s="191"/>
      <c r="G482" s="191"/>
      <c r="H482" s="191"/>
      <c r="I482" s="191"/>
      <c r="J482" s="191"/>
    </row>
    <row r="483" spans="1:10" hidden="1">
      <c r="A483" s="91" t="str">
        <f>A398</f>
        <v>لحم غنم محلي</v>
      </c>
      <c r="B483" s="183" t="s">
        <v>66</v>
      </c>
      <c r="C483" s="1">
        <v>1300</v>
      </c>
      <c r="D483" s="1">
        <v>1300</v>
      </c>
      <c r="E483" s="1">
        <v>1300</v>
      </c>
      <c r="F483" s="1">
        <v>1300</v>
      </c>
      <c r="G483" s="5">
        <v>1300</v>
      </c>
      <c r="H483" s="1">
        <f>(C483+D483+E483+F483)/4</f>
        <v>1300</v>
      </c>
      <c r="I483" s="1">
        <f t="shared" ref="I483:I487" si="123">H483-G483</f>
        <v>0</v>
      </c>
      <c r="J483" s="13">
        <f t="shared" ref="J483:J487" si="124">(I483*100)/G483</f>
        <v>0</v>
      </c>
    </row>
    <row r="484" spans="1:10" hidden="1">
      <c r="A484" s="91" t="str">
        <f t="shared" ref="A484:A487" si="125">A399</f>
        <v>لحم بقر محلي</v>
      </c>
      <c r="B484" s="183"/>
      <c r="C484" s="1">
        <v>780</v>
      </c>
      <c r="D484" s="1">
        <v>780</v>
      </c>
      <c r="E484" s="1">
        <v>780</v>
      </c>
      <c r="F484" s="1">
        <v>780</v>
      </c>
      <c r="G484" s="5">
        <v>780</v>
      </c>
      <c r="H484" s="1">
        <f t="shared" ref="H484:H487" si="126">(C484+D484+E484+F484)/4</f>
        <v>780</v>
      </c>
      <c r="I484" s="1">
        <f t="shared" si="123"/>
        <v>0</v>
      </c>
      <c r="J484" s="13">
        <f t="shared" si="124"/>
        <v>0</v>
      </c>
    </row>
    <row r="485" spans="1:10" hidden="1">
      <c r="A485" s="91" t="str">
        <f t="shared" si="125"/>
        <v>لحم بقر مجمد مستورد</v>
      </c>
      <c r="B485" s="183"/>
      <c r="C485" s="1">
        <v>600</v>
      </c>
      <c r="D485" s="1">
        <v>600</v>
      </c>
      <c r="E485" s="1">
        <v>600</v>
      </c>
      <c r="F485" s="1">
        <v>600</v>
      </c>
      <c r="G485" s="5">
        <v>600</v>
      </c>
      <c r="H485" s="1">
        <f t="shared" si="126"/>
        <v>600</v>
      </c>
      <c r="I485" s="1">
        <f t="shared" si="123"/>
        <v>0</v>
      </c>
      <c r="J485" s="13">
        <f t="shared" si="124"/>
        <v>0</v>
      </c>
    </row>
    <row r="486" spans="1:10" hidden="1">
      <c r="A486" s="91" t="str">
        <f t="shared" si="125"/>
        <v>لحم دجـاج (مفرغ)</v>
      </c>
      <c r="B486" s="183"/>
      <c r="C486" s="1">
        <v>360</v>
      </c>
      <c r="D486" s="1">
        <v>313.33</v>
      </c>
      <c r="E486" s="70">
        <v>286.67</v>
      </c>
      <c r="F486" s="1">
        <v>280</v>
      </c>
      <c r="G486" s="5">
        <v>352.92</v>
      </c>
      <c r="H486" s="1">
        <f t="shared" si="126"/>
        <v>310</v>
      </c>
      <c r="I486" s="1">
        <f t="shared" si="123"/>
        <v>-42.920000000000016</v>
      </c>
      <c r="J486" s="13">
        <f t="shared" si="124"/>
        <v>-12.161396350447697</v>
      </c>
    </row>
    <row r="487" spans="1:10" ht="30" hidden="1">
      <c r="A487" s="91" t="str">
        <f t="shared" si="125"/>
        <v>بيض</v>
      </c>
      <c r="B487" s="22" t="s">
        <v>82</v>
      </c>
      <c r="C487" s="1">
        <v>300</v>
      </c>
      <c r="D487" s="1">
        <v>300</v>
      </c>
      <c r="E487" s="71">
        <v>296.67</v>
      </c>
      <c r="F487" s="1">
        <v>290</v>
      </c>
      <c r="G487" s="5">
        <v>305</v>
      </c>
      <c r="H487" s="1">
        <f t="shared" si="126"/>
        <v>296.66750000000002</v>
      </c>
      <c r="I487" s="1">
        <f t="shared" si="123"/>
        <v>-8.3324999999999818</v>
      </c>
      <c r="J487" s="13">
        <f t="shared" si="124"/>
        <v>-2.7319672131147481</v>
      </c>
    </row>
    <row r="488" spans="1:10" hidden="1">
      <c r="A488" s="187" t="s">
        <v>70</v>
      </c>
      <c r="B488" s="187"/>
      <c r="C488" s="187"/>
      <c r="D488" s="187"/>
      <c r="E488" s="187"/>
      <c r="F488" s="187"/>
      <c r="G488" s="187"/>
      <c r="H488" s="187"/>
      <c r="I488" s="187"/>
      <c r="J488" s="187"/>
    </row>
    <row r="489" spans="1:10" hidden="1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</row>
    <row r="490" spans="1:10" hidden="1">
      <c r="A490" s="91" t="str">
        <f>A404</f>
        <v>الإسمنت الرمادي</v>
      </c>
      <c r="B490" s="81" t="s">
        <v>74</v>
      </c>
      <c r="C490" s="30">
        <v>700</v>
      </c>
      <c r="D490" s="30">
        <v>750</v>
      </c>
      <c r="E490" s="30">
        <v>750</v>
      </c>
      <c r="F490" s="30">
        <v>750</v>
      </c>
      <c r="G490" s="31">
        <v>620</v>
      </c>
      <c r="H490" s="1">
        <f>(C490+D490+E490+F490)/4</f>
        <v>737.5</v>
      </c>
      <c r="I490" s="1">
        <f t="shared" ref="I490:I492" si="127">H490-G490</f>
        <v>117.5</v>
      </c>
      <c r="J490" s="13">
        <f t="shared" ref="J490:J492" si="128">(I490*100)/G490</f>
        <v>18.951612903225808</v>
      </c>
    </row>
    <row r="491" spans="1:10" hidden="1">
      <c r="A491" s="91" t="str">
        <f>A405</f>
        <v>حديد الخرسانة</v>
      </c>
      <c r="B491" s="81" t="s">
        <v>75</v>
      </c>
      <c r="C491" s="30">
        <v>6800</v>
      </c>
      <c r="D491" s="30">
        <v>6800</v>
      </c>
      <c r="E491" s="30">
        <v>6800</v>
      </c>
      <c r="F491" s="30">
        <v>6800</v>
      </c>
      <c r="G491" s="31">
        <v>5800</v>
      </c>
      <c r="H491" s="1">
        <f t="shared" ref="H491:H492" si="129">(C491+D491+E491+F491)/4</f>
        <v>6800</v>
      </c>
      <c r="I491" s="1">
        <f t="shared" si="127"/>
        <v>1000</v>
      </c>
      <c r="J491" s="13">
        <f t="shared" si="128"/>
        <v>17.241379310344829</v>
      </c>
    </row>
    <row r="492" spans="1:10" ht="33" hidden="1" customHeight="1">
      <c r="A492" s="91" t="str">
        <f>A406</f>
        <v xml:space="preserve">الخشب </v>
      </c>
      <c r="B492" s="62" t="s">
        <v>76</v>
      </c>
      <c r="C492" s="30">
        <v>540</v>
      </c>
      <c r="D492" s="30">
        <v>540</v>
      </c>
      <c r="E492" s="30">
        <v>540</v>
      </c>
      <c r="F492" s="30">
        <v>540</v>
      </c>
      <c r="G492" s="31">
        <v>540</v>
      </c>
      <c r="H492" s="1">
        <f t="shared" si="129"/>
        <v>540</v>
      </c>
      <c r="I492" s="1">
        <f t="shared" si="127"/>
        <v>0</v>
      </c>
      <c r="J492" s="13">
        <f t="shared" si="128"/>
        <v>0</v>
      </c>
    </row>
    <row r="493" spans="1:10" hidden="1"/>
    <row r="494" spans="1:10" hidden="1"/>
    <row r="495" spans="1:10" hidden="1"/>
    <row r="496" spans="1:10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spans="6:6" hidden="1"/>
    <row r="514" spans="6:6" hidden="1"/>
    <row r="515" spans="6:6" hidden="1"/>
    <row r="516" spans="6:6" hidden="1"/>
    <row r="517" spans="6:6" hidden="1"/>
    <row r="518" spans="6:6" hidden="1"/>
    <row r="519" spans="6:6" hidden="1"/>
    <row r="520" spans="6:6" hidden="1"/>
    <row r="521" spans="6:6" hidden="1"/>
    <row r="522" spans="6:6" hidden="1">
      <c r="F522" t="s">
        <v>298</v>
      </c>
    </row>
    <row r="523" spans="6:6" hidden="1"/>
    <row r="524" spans="6:6" hidden="1"/>
    <row r="525" spans="6:6" hidden="1"/>
    <row r="526" spans="6:6" hidden="1"/>
    <row r="527" spans="6:6" hidden="1"/>
    <row r="528" spans="6:6" hidden="1"/>
    <row r="529" spans="1:19" hidden="1"/>
    <row r="530" spans="1:19" hidden="1"/>
    <row r="531" spans="1:19" hidden="1"/>
    <row r="532" spans="1:19" hidden="1"/>
    <row r="533" spans="1:19" hidden="1"/>
    <row r="534" spans="1:19" ht="21" hidden="1">
      <c r="A534" s="192" t="s">
        <v>299</v>
      </c>
      <c r="B534" s="192"/>
      <c r="C534" s="192"/>
      <c r="D534" s="192"/>
      <c r="E534" s="192"/>
      <c r="F534" s="192"/>
      <c r="G534" s="192"/>
      <c r="H534" s="192"/>
      <c r="I534" s="192"/>
      <c r="J534" s="192"/>
    </row>
    <row r="535" spans="1:19" ht="17.25" hidden="1">
      <c r="A535" s="193" t="s">
        <v>0</v>
      </c>
      <c r="B535" s="194"/>
      <c r="C535" s="194"/>
      <c r="D535" s="194"/>
      <c r="E535" s="194"/>
      <c r="F535" s="194"/>
      <c r="G535" s="194"/>
      <c r="H535" s="194"/>
      <c r="I535" s="194"/>
      <c r="J535" s="194"/>
      <c r="L535" s="210" t="s">
        <v>300</v>
      </c>
      <c r="M535" s="210"/>
      <c r="N535" s="210"/>
      <c r="O535" s="210"/>
      <c r="P535" s="210"/>
      <c r="Q535" s="210"/>
      <c r="R535" s="210"/>
      <c r="S535" s="96"/>
    </row>
    <row r="536" spans="1:19" hidden="1">
      <c r="A536" s="211" t="s">
        <v>1</v>
      </c>
      <c r="B536" s="211" t="s">
        <v>57</v>
      </c>
      <c r="C536" s="212" t="s">
        <v>293</v>
      </c>
      <c r="D536" s="213"/>
      <c r="E536" s="213"/>
      <c r="F536" s="214"/>
      <c r="G536" s="212" t="s">
        <v>59</v>
      </c>
      <c r="H536" s="214"/>
      <c r="I536" s="215" t="s">
        <v>60</v>
      </c>
      <c r="J536" s="216"/>
    </row>
    <row r="537" spans="1:19" ht="30" hidden="1">
      <c r="A537" s="195"/>
      <c r="B537" s="195"/>
      <c r="C537" s="86" t="s">
        <v>2</v>
      </c>
      <c r="D537" s="86" t="s">
        <v>3</v>
      </c>
      <c r="E537" s="86" t="s">
        <v>4</v>
      </c>
      <c r="F537" s="86" t="s">
        <v>5</v>
      </c>
      <c r="G537" s="197" t="s">
        <v>6</v>
      </c>
      <c r="H537" s="199" t="s">
        <v>64</v>
      </c>
      <c r="I537" s="35" t="s">
        <v>61</v>
      </c>
      <c r="J537" s="35" t="s">
        <v>62</v>
      </c>
    </row>
    <row r="538" spans="1:19" hidden="1">
      <c r="A538" s="196"/>
      <c r="B538" s="196"/>
      <c r="C538" s="3" t="s">
        <v>7</v>
      </c>
      <c r="D538" s="3" t="s">
        <v>7</v>
      </c>
      <c r="E538" s="3" t="s">
        <v>7</v>
      </c>
      <c r="F538" s="3" t="s">
        <v>7</v>
      </c>
      <c r="G538" s="198"/>
      <c r="H538" s="200"/>
      <c r="I538" s="36"/>
      <c r="J538" s="36"/>
    </row>
    <row r="539" spans="1:19" hidden="1">
      <c r="A539" s="201" t="s">
        <v>63</v>
      </c>
      <c r="B539" s="202"/>
      <c r="C539" s="202"/>
      <c r="D539" s="202"/>
      <c r="E539" s="202"/>
      <c r="F539" s="202"/>
      <c r="G539" s="202"/>
      <c r="H539" s="202"/>
      <c r="I539" s="202"/>
      <c r="J539" s="202"/>
    </row>
    <row r="540" spans="1:19" hidden="1">
      <c r="A540" s="203"/>
      <c r="B540" s="204"/>
      <c r="C540" s="204"/>
      <c r="D540" s="204"/>
      <c r="E540" s="204"/>
      <c r="F540" s="204"/>
      <c r="G540" s="204"/>
      <c r="H540" s="204"/>
      <c r="I540" s="204"/>
      <c r="J540" s="204"/>
    </row>
    <row r="541" spans="1:19" hidden="1">
      <c r="A541" s="39" t="str">
        <f>A438</f>
        <v>سـميـــد عــادي</v>
      </c>
      <c r="B541" s="184" t="s">
        <v>66</v>
      </c>
      <c r="C541" s="1">
        <f>[2]الشهري!$C$570</f>
        <v>0</v>
      </c>
      <c r="D541" s="1">
        <v>900</v>
      </c>
      <c r="E541" s="1">
        <v>900</v>
      </c>
      <c r="F541" s="1">
        <v>900</v>
      </c>
      <c r="G541" s="87">
        <f>H438</f>
        <v>900</v>
      </c>
      <c r="H541" s="1">
        <f t="shared" ref="H541:H557" si="130">(C541+D541+E541+F541)/4</f>
        <v>675</v>
      </c>
      <c r="I541" s="1">
        <f>H541-G541</f>
        <v>-225</v>
      </c>
      <c r="J541" s="13">
        <f>(I541*100)/G541</f>
        <v>-25</v>
      </c>
    </row>
    <row r="542" spans="1:19" hidden="1">
      <c r="A542" s="39" t="str">
        <f t="shared" ref="A542:A557" si="131">A439</f>
        <v>سميد رفيـــع</v>
      </c>
      <c r="B542" s="185"/>
      <c r="C542" s="1">
        <v>1000</v>
      </c>
      <c r="D542" s="1">
        <v>1000</v>
      </c>
      <c r="E542" s="1">
        <v>1000</v>
      </c>
      <c r="F542" s="1">
        <v>1000</v>
      </c>
      <c r="G542" s="87">
        <f t="shared" ref="G542:G557" si="132">H439</f>
        <v>1000</v>
      </c>
      <c r="H542" s="1">
        <f t="shared" si="130"/>
        <v>1000</v>
      </c>
      <c r="I542" s="1">
        <f t="shared" ref="I542:I557" si="133">H542-G542</f>
        <v>0</v>
      </c>
      <c r="J542" s="13">
        <f t="shared" ref="J542:J557" si="134">(I542*100)/G542</f>
        <v>0</v>
      </c>
    </row>
    <row r="543" spans="1:19" hidden="1">
      <c r="A543" s="39" t="str">
        <f t="shared" si="131"/>
        <v>فــريــنــة</v>
      </c>
      <c r="B543" s="185"/>
      <c r="C543" s="1">
        <v>60</v>
      </c>
      <c r="D543" s="1">
        <v>60</v>
      </c>
      <c r="E543" s="1">
        <v>60</v>
      </c>
      <c r="F543" s="1">
        <v>60</v>
      </c>
      <c r="G543" s="87">
        <f t="shared" si="132"/>
        <v>60</v>
      </c>
      <c r="H543" s="1">
        <f t="shared" si="130"/>
        <v>60</v>
      </c>
      <c r="I543" s="1">
        <f t="shared" si="133"/>
        <v>0</v>
      </c>
      <c r="J543" s="13">
        <f t="shared" si="134"/>
        <v>0</v>
      </c>
    </row>
    <row r="544" spans="1:19" hidden="1">
      <c r="A544" s="39" t="str">
        <f t="shared" si="131"/>
        <v xml:space="preserve">سكر أبيض </v>
      </c>
      <c r="B544" s="186"/>
      <c r="C544" s="1">
        <v>87</v>
      </c>
      <c r="D544" s="1">
        <v>87</v>
      </c>
      <c r="E544" s="1">
        <v>87</v>
      </c>
      <c r="F544" s="1">
        <v>87</v>
      </c>
      <c r="G544" s="87">
        <f t="shared" si="132"/>
        <v>87</v>
      </c>
      <c r="H544" s="1">
        <f t="shared" si="130"/>
        <v>87</v>
      </c>
      <c r="I544" s="1">
        <f t="shared" si="133"/>
        <v>0</v>
      </c>
      <c r="J544" s="13">
        <f t="shared" si="134"/>
        <v>0</v>
      </c>
    </row>
    <row r="545" spans="1:10" hidden="1">
      <c r="A545" s="39" t="str">
        <f t="shared" si="131"/>
        <v>فرينة الاطفال-بليدينا-</v>
      </c>
      <c r="B545" s="205" t="s">
        <v>67</v>
      </c>
      <c r="C545" s="1">
        <v>240</v>
      </c>
      <c r="D545" s="1">
        <v>240</v>
      </c>
      <c r="E545" s="1">
        <v>240</v>
      </c>
      <c r="F545" s="1">
        <v>240</v>
      </c>
      <c r="G545" s="87">
        <f t="shared" si="132"/>
        <v>240</v>
      </c>
      <c r="H545" s="1">
        <f t="shared" si="130"/>
        <v>240</v>
      </c>
      <c r="I545" s="1">
        <f t="shared" si="133"/>
        <v>0</v>
      </c>
      <c r="J545" s="13">
        <f t="shared" si="134"/>
        <v>0</v>
      </c>
    </row>
    <row r="546" spans="1:10" ht="30" hidden="1">
      <c r="A546" s="39" t="str">
        <f t="shared" si="131"/>
        <v>مسحوق حليب الاطفال-الصحة-</v>
      </c>
      <c r="B546" s="206"/>
      <c r="C546" s="1">
        <v>450</v>
      </c>
      <c r="D546" s="1">
        <v>450</v>
      </c>
      <c r="E546" s="1">
        <v>450</v>
      </c>
      <c r="F546" s="1">
        <v>450</v>
      </c>
      <c r="G546" s="87">
        <f t="shared" si="132"/>
        <v>450</v>
      </c>
      <c r="H546" s="1">
        <f t="shared" si="130"/>
        <v>450</v>
      </c>
      <c r="I546" s="1">
        <f t="shared" si="133"/>
        <v>0</v>
      </c>
      <c r="J546" s="13">
        <f t="shared" si="134"/>
        <v>0</v>
      </c>
    </row>
    <row r="547" spans="1:10" ht="30" hidden="1">
      <c r="A547" s="39" t="str">
        <f t="shared" si="131"/>
        <v>مسحـوق حليــب للكبـار(gloria)</v>
      </c>
      <c r="B547" s="207"/>
      <c r="C547" s="1">
        <v>360</v>
      </c>
      <c r="D547" s="1">
        <v>360</v>
      </c>
      <c r="E547" s="1">
        <v>360</v>
      </c>
      <c r="F547" s="1">
        <v>360</v>
      </c>
      <c r="G547" s="87">
        <f t="shared" si="132"/>
        <v>360</v>
      </c>
      <c r="H547" s="1">
        <f t="shared" si="130"/>
        <v>360</v>
      </c>
      <c r="I547" s="1">
        <f t="shared" si="133"/>
        <v>0</v>
      </c>
      <c r="J547" s="13">
        <f t="shared" si="134"/>
        <v>0</v>
      </c>
    </row>
    <row r="548" spans="1:10" hidden="1">
      <c r="A548" s="39" t="str">
        <f t="shared" si="131"/>
        <v>بـــــن</v>
      </c>
      <c r="B548" s="183" t="s">
        <v>66</v>
      </c>
      <c r="C548" s="1">
        <v>600</v>
      </c>
      <c r="D548" s="1">
        <v>600</v>
      </c>
      <c r="E548" s="1">
        <v>600</v>
      </c>
      <c r="F548" s="1">
        <v>600</v>
      </c>
      <c r="G548" s="87">
        <f t="shared" si="132"/>
        <v>600</v>
      </c>
      <c r="H548" s="1">
        <f t="shared" si="130"/>
        <v>600</v>
      </c>
      <c r="I548" s="1">
        <f t="shared" si="133"/>
        <v>0</v>
      </c>
      <c r="J548" s="13">
        <f t="shared" si="134"/>
        <v>0</v>
      </c>
    </row>
    <row r="549" spans="1:10" ht="17.25" hidden="1" customHeight="1">
      <c r="A549" s="39" t="str">
        <f t="shared" si="131"/>
        <v>شاي -الخيمة- علبة125غ</v>
      </c>
      <c r="B549" s="183"/>
      <c r="C549" s="1">
        <v>400</v>
      </c>
      <c r="D549" s="1">
        <v>400</v>
      </c>
      <c r="E549" s="1">
        <v>400</v>
      </c>
      <c r="F549" s="1">
        <v>400</v>
      </c>
      <c r="G549" s="87">
        <f t="shared" si="132"/>
        <v>400</v>
      </c>
      <c r="H549" s="1">
        <f t="shared" si="130"/>
        <v>400</v>
      </c>
      <c r="I549" s="1">
        <f t="shared" si="133"/>
        <v>0</v>
      </c>
      <c r="J549" s="13">
        <f t="shared" si="134"/>
        <v>0</v>
      </c>
    </row>
    <row r="550" spans="1:10" hidden="1">
      <c r="A550" s="39" t="str">
        <f t="shared" si="131"/>
        <v xml:space="preserve">خميرة جافة </v>
      </c>
      <c r="B550" s="61" t="s">
        <v>67</v>
      </c>
      <c r="C550" s="1">
        <v>190</v>
      </c>
      <c r="D550" s="1">
        <v>190</v>
      </c>
      <c r="E550" s="1">
        <v>190</v>
      </c>
      <c r="F550" s="1">
        <v>190</v>
      </c>
      <c r="G550" s="87">
        <f t="shared" si="132"/>
        <v>190</v>
      </c>
      <c r="H550" s="1">
        <f t="shared" si="130"/>
        <v>190</v>
      </c>
      <c r="I550" s="1">
        <f t="shared" si="133"/>
        <v>0</v>
      </c>
      <c r="J550" s="13">
        <f t="shared" si="134"/>
        <v>0</v>
      </c>
    </row>
    <row r="551" spans="1:10" hidden="1">
      <c r="A551" s="39" t="str">
        <f t="shared" si="131"/>
        <v>زيت غذائية</v>
      </c>
      <c r="B551" s="61" t="s">
        <v>68</v>
      </c>
      <c r="C551" s="1">
        <v>570</v>
      </c>
      <c r="D551" s="1">
        <v>570</v>
      </c>
      <c r="E551" s="1">
        <v>570</v>
      </c>
      <c r="F551" s="1">
        <v>570</v>
      </c>
      <c r="G551" s="87">
        <f t="shared" si="132"/>
        <v>570</v>
      </c>
      <c r="H551" s="1">
        <f t="shared" si="130"/>
        <v>570</v>
      </c>
      <c r="I551" s="1">
        <f t="shared" si="133"/>
        <v>0</v>
      </c>
      <c r="J551" s="13">
        <f t="shared" si="134"/>
        <v>0</v>
      </c>
    </row>
    <row r="552" spans="1:10" hidden="1">
      <c r="A552" s="39" t="str">
        <f t="shared" si="131"/>
        <v>فاصولياء جافـة</v>
      </c>
      <c r="B552" s="184" t="s">
        <v>66</v>
      </c>
      <c r="C552" s="1">
        <v>160</v>
      </c>
      <c r="D552" s="1">
        <v>160</v>
      </c>
      <c r="E552" s="1">
        <v>160</v>
      </c>
      <c r="F552" s="1">
        <v>165</v>
      </c>
      <c r="G552" s="87">
        <f t="shared" si="132"/>
        <v>167.5</v>
      </c>
      <c r="H552" s="1">
        <f t="shared" si="130"/>
        <v>161.25</v>
      </c>
      <c r="I552" s="1">
        <f t="shared" si="133"/>
        <v>-6.25</v>
      </c>
      <c r="J552" s="13">
        <f t="shared" si="134"/>
        <v>-3.7313432835820897</v>
      </c>
    </row>
    <row r="553" spans="1:10" hidden="1">
      <c r="A553" s="39" t="str">
        <f t="shared" si="131"/>
        <v>عدس</v>
      </c>
      <c r="B553" s="185"/>
      <c r="C553" s="1">
        <v>180</v>
      </c>
      <c r="D553" s="1">
        <v>180</v>
      </c>
      <c r="E553" s="1">
        <v>180</v>
      </c>
      <c r="F553" s="1">
        <v>190</v>
      </c>
      <c r="G553" s="87">
        <f t="shared" si="132"/>
        <v>185</v>
      </c>
      <c r="H553" s="1">
        <f t="shared" si="130"/>
        <v>182.5</v>
      </c>
      <c r="I553" s="1">
        <f t="shared" si="133"/>
        <v>-2.5</v>
      </c>
      <c r="J553" s="13">
        <f t="shared" si="134"/>
        <v>-1.3513513513513513</v>
      </c>
    </row>
    <row r="554" spans="1:10" hidden="1">
      <c r="A554" s="39" t="str">
        <f t="shared" si="131"/>
        <v xml:space="preserve">حمص </v>
      </c>
      <c r="B554" s="185"/>
      <c r="C554" s="1">
        <v>220</v>
      </c>
      <c r="D554" s="1">
        <v>220</v>
      </c>
      <c r="E554" s="1">
        <v>220</v>
      </c>
      <c r="F554" s="1">
        <v>220</v>
      </c>
      <c r="G554" s="87">
        <f t="shared" si="132"/>
        <v>215</v>
      </c>
      <c r="H554" s="1">
        <f t="shared" si="130"/>
        <v>220</v>
      </c>
      <c r="I554" s="1">
        <f t="shared" si="133"/>
        <v>5</v>
      </c>
      <c r="J554" s="13">
        <f t="shared" si="134"/>
        <v>2.3255813953488373</v>
      </c>
    </row>
    <row r="555" spans="1:10" hidden="1">
      <c r="A555" s="39" t="str">
        <f t="shared" si="131"/>
        <v>أرز</v>
      </c>
      <c r="B555" s="185"/>
      <c r="C555" s="1">
        <v>80</v>
      </c>
      <c r="D555" s="1">
        <v>80</v>
      </c>
      <c r="E555" s="1">
        <v>80</v>
      </c>
      <c r="F555" s="1">
        <v>80</v>
      </c>
      <c r="G555" s="87">
        <f t="shared" si="132"/>
        <v>80</v>
      </c>
      <c r="H555" s="1">
        <f t="shared" si="130"/>
        <v>80</v>
      </c>
      <c r="I555" s="1">
        <f t="shared" si="133"/>
        <v>0</v>
      </c>
      <c r="J555" s="13">
        <f t="shared" si="134"/>
        <v>0</v>
      </c>
    </row>
    <row r="556" spans="1:10" hidden="1">
      <c r="A556" s="39" t="str">
        <f t="shared" si="131"/>
        <v>عجائن غذائية</v>
      </c>
      <c r="B556" s="185"/>
      <c r="C556" s="1">
        <v>100</v>
      </c>
      <c r="D556" s="1">
        <v>100</v>
      </c>
      <c r="E556" s="1">
        <v>100</v>
      </c>
      <c r="F556" s="1">
        <v>100</v>
      </c>
      <c r="G556" s="87">
        <f t="shared" si="132"/>
        <v>96.25</v>
      </c>
      <c r="H556" s="1">
        <f t="shared" si="130"/>
        <v>100</v>
      </c>
      <c r="I556" s="1">
        <f t="shared" si="133"/>
        <v>3.75</v>
      </c>
      <c r="J556" s="13">
        <f t="shared" si="134"/>
        <v>3.8961038961038961</v>
      </c>
    </row>
    <row r="557" spans="1:10" ht="30" hidden="1">
      <c r="A557" s="39" t="str">
        <f t="shared" si="131"/>
        <v xml:space="preserve">طماطم مصبـرة مستوردة </v>
      </c>
      <c r="B557" s="186"/>
      <c r="C557" s="1">
        <v>180</v>
      </c>
      <c r="D557" s="1">
        <v>180</v>
      </c>
      <c r="E557" s="1">
        <v>180</v>
      </c>
      <c r="F557" s="1">
        <v>180</v>
      </c>
      <c r="G557" s="87">
        <f t="shared" si="132"/>
        <v>180</v>
      </c>
      <c r="H557" s="1">
        <f t="shared" si="130"/>
        <v>180</v>
      </c>
      <c r="I557" s="1">
        <f t="shared" si="133"/>
        <v>0</v>
      </c>
      <c r="J557" s="13">
        <f t="shared" si="134"/>
        <v>0</v>
      </c>
    </row>
    <row r="558" spans="1:10" hidden="1">
      <c r="A558" s="187" t="s">
        <v>65</v>
      </c>
      <c r="B558" s="187"/>
      <c r="C558" s="187"/>
      <c r="D558" s="187"/>
      <c r="E558" s="187"/>
      <c r="F558" s="187"/>
      <c r="G558" s="187"/>
      <c r="H558" s="187"/>
      <c r="I558" s="187"/>
      <c r="J558" s="187"/>
    </row>
    <row r="559" spans="1:10" hidden="1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</row>
    <row r="560" spans="1:10" hidden="1">
      <c r="A560" s="90" t="str">
        <f>A457</f>
        <v>بطاطا</v>
      </c>
      <c r="B560" s="184" t="s">
        <v>66</v>
      </c>
      <c r="C560" s="1">
        <v>38.33</v>
      </c>
      <c r="D560" s="1">
        <v>35</v>
      </c>
      <c r="E560" s="1">
        <v>35</v>
      </c>
      <c r="F560" s="1">
        <v>35</v>
      </c>
      <c r="G560" s="87">
        <f>H457</f>
        <v>40</v>
      </c>
      <c r="H560" s="1">
        <f t="shared" ref="H560:H571" si="135">(C560+D560+E560+F560)/4</f>
        <v>35.832499999999996</v>
      </c>
      <c r="I560" s="1">
        <f t="shared" ref="I560:I572" si="136">H560-G560</f>
        <v>-4.167500000000004</v>
      </c>
      <c r="J560" s="13">
        <f t="shared" ref="J560:J572" si="137">(I560*100)/G560</f>
        <v>-10.41875000000001</v>
      </c>
    </row>
    <row r="561" spans="1:10" hidden="1">
      <c r="A561" s="90" t="str">
        <f t="shared" ref="A561:A573" si="138">A458</f>
        <v>طماطم طازجــة</v>
      </c>
      <c r="B561" s="185"/>
      <c r="C561" s="1">
        <v>36.67</v>
      </c>
      <c r="D561" s="1">
        <v>35</v>
      </c>
      <c r="E561" s="1">
        <v>40</v>
      </c>
      <c r="F561" s="1">
        <v>40</v>
      </c>
      <c r="G561" s="87">
        <f t="shared" ref="G561:G573" si="139">H458</f>
        <v>40</v>
      </c>
      <c r="H561" s="1">
        <f t="shared" si="135"/>
        <v>37.917500000000004</v>
      </c>
      <c r="I561" s="1">
        <f t="shared" si="136"/>
        <v>-2.082499999999996</v>
      </c>
      <c r="J561" s="13">
        <f t="shared" si="137"/>
        <v>-5.2062499999999901</v>
      </c>
    </row>
    <row r="562" spans="1:10" hidden="1">
      <c r="A562" s="90" t="str">
        <f t="shared" si="138"/>
        <v>بصل جاف</v>
      </c>
      <c r="B562" s="185"/>
      <c r="C562" s="1">
        <v>80</v>
      </c>
      <c r="D562" s="1">
        <v>80</v>
      </c>
      <c r="E562" s="1">
        <v>98.33</v>
      </c>
      <c r="F562" s="1">
        <v>100</v>
      </c>
      <c r="G562" s="87">
        <f t="shared" si="139"/>
        <v>70</v>
      </c>
      <c r="H562" s="1">
        <f t="shared" si="135"/>
        <v>89.582499999999996</v>
      </c>
      <c r="I562" s="1">
        <f t="shared" si="136"/>
        <v>19.582499999999996</v>
      </c>
      <c r="J562" s="13">
        <f t="shared" si="137"/>
        <v>27.974999999999994</v>
      </c>
    </row>
    <row r="563" spans="1:10" hidden="1">
      <c r="A563" s="90" t="str">
        <f t="shared" si="138"/>
        <v>بصل اخضر</v>
      </c>
      <c r="B563" s="185"/>
      <c r="C563" s="1">
        <v>60</v>
      </c>
      <c r="D563" s="1">
        <v>60</v>
      </c>
      <c r="E563" s="1">
        <v>60</v>
      </c>
      <c r="F563" s="1">
        <v>60</v>
      </c>
      <c r="G563" s="87">
        <f t="shared" si="139"/>
        <v>53.75</v>
      </c>
      <c r="H563" s="1">
        <f t="shared" si="135"/>
        <v>60</v>
      </c>
      <c r="I563" s="1">
        <f t="shared" si="136"/>
        <v>6.25</v>
      </c>
      <c r="J563" s="13">
        <f t="shared" si="137"/>
        <v>11.627906976744185</v>
      </c>
    </row>
    <row r="564" spans="1:10" hidden="1">
      <c r="A564" s="90" t="str">
        <f t="shared" si="138"/>
        <v>خس</v>
      </c>
      <c r="B564" s="185"/>
      <c r="C564" s="1">
        <v>70</v>
      </c>
      <c r="D564" s="1">
        <v>60</v>
      </c>
      <c r="E564" s="1">
        <v>60</v>
      </c>
      <c r="F564" s="1">
        <v>60</v>
      </c>
      <c r="G564" s="87">
        <f t="shared" si="139"/>
        <v>53.75</v>
      </c>
      <c r="H564" s="1">
        <f t="shared" si="135"/>
        <v>62.5</v>
      </c>
      <c r="I564" s="1">
        <f t="shared" si="136"/>
        <v>8.75</v>
      </c>
      <c r="J564" s="13">
        <f t="shared" si="137"/>
        <v>16.279069767441861</v>
      </c>
    </row>
    <row r="565" spans="1:10" hidden="1">
      <c r="A565" s="90" t="str">
        <f t="shared" si="138"/>
        <v xml:space="preserve">قرعة </v>
      </c>
      <c r="B565" s="185"/>
      <c r="C565" s="1">
        <v>80</v>
      </c>
      <c r="D565" s="1">
        <v>78.33</v>
      </c>
      <c r="E565" s="1">
        <v>70</v>
      </c>
      <c r="F565" s="1">
        <v>78.33</v>
      </c>
      <c r="G565" s="87">
        <f t="shared" si="139"/>
        <v>100</v>
      </c>
      <c r="H565" s="1">
        <f t="shared" si="135"/>
        <v>76.664999999999992</v>
      </c>
      <c r="I565" s="1">
        <f t="shared" si="136"/>
        <v>-23.335000000000008</v>
      </c>
      <c r="J565" s="13">
        <f t="shared" si="137"/>
        <v>-23.335000000000008</v>
      </c>
    </row>
    <row r="566" spans="1:10" hidden="1">
      <c r="A566" s="90" t="str">
        <f t="shared" si="138"/>
        <v>جزر</v>
      </c>
      <c r="B566" s="185"/>
      <c r="C566" s="1">
        <v>50</v>
      </c>
      <c r="D566" s="1">
        <v>51.67</v>
      </c>
      <c r="E566" s="1">
        <v>48.33</v>
      </c>
      <c r="F566" s="1">
        <v>50</v>
      </c>
      <c r="G566" s="87">
        <f t="shared" si="139"/>
        <v>47.5</v>
      </c>
      <c r="H566" s="1">
        <f t="shared" si="135"/>
        <v>50</v>
      </c>
      <c r="I566" s="1">
        <f t="shared" si="136"/>
        <v>2.5</v>
      </c>
      <c r="J566" s="13">
        <f t="shared" si="137"/>
        <v>5.2631578947368425</v>
      </c>
    </row>
    <row r="567" spans="1:10" hidden="1">
      <c r="A567" s="90" t="str">
        <f t="shared" si="138"/>
        <v>فلفل حلو</v>
      </c>
      <c r="B567" s="185"/>
      <c r="C567" s="1">
        <v>120</v>
      </c>
      <c r="D567" s="1">
        <v>116.67</v>
      </c>
      <c r="E567" s="1">
        <v>116.67</v>
      </c>
      <c r="F567" s="1">
        <v>120</v>
      </c>
      <c r="G567" s="87">
        <f t="shared" si="139"/>
        <v>137.5</v>
      </c>
      <c r="H567" s="1">
        <f t="shared" si="135"/>
        <v>118.33500000000001</v>
      </c>
      <c r="I567" s="1">
        <f t="shared" si="136"/>
        <v>-19.164999999999992</v>
      </c>
      <c r="J567" s="13">
        <f t="shared" si="137"/>
        <v>-13.938181818181812</v>
      </c>
    </row>
    <row r="568" spans="1:10" hidden="1">
      <c r="A568" s="90" t="str">
        <f t="shared" si="138"/>
        <v>فلفل حار</v>
      </c>
      <c r="B568" s="185"/>
      <c r="C568" s="1">
        <v>130</v>
      </c>
      <c r="D568" s="1">
        <v>126.67</v>
      </c>
      <c r="E568" s="1">
        <v>121.67</v>
      </c>
      <c r="F568" s="1">
        <v>120</v>
      </c>
      <c r="G568" s="87">
        <f t="shared" si="139"/>
        <v>144.58250000000001</v>
      </c>
      <c r="H568" s="1">
        <f t="shared" si="135"/>
        <v>124.58500000000001</v>
      </c>
      <c r="I568" s="1">
        <f t="shared" si="136"/>
        <v>-19.997500000000002</v>
      </c>
      <c r="J568" s="13">
        <f t="shared" si="137"/>
        <v>-13.831203638061314</v>
      </c>
    </row>
    <row r="569" spans="1:10" hidden="1">
      <c r="A569" s="90" t="str">
        <f t="shared" si="138"/>
        <v>فاصوليا خضراء</v>
      </c>
      <c r="B569" s="185"/>
      <c r="C569" s="1">
        <v>246.67</v>
      </c>
      <c r="D569" s="1">
        <v>260</v>
      </c>
      <c r="E569" s="1">
        <v>263.33</v>
      </c>
      <c r="F569" s="1">
        <v>276.67</v>
      </c>
      <c r="G569" s="87">
        <f t="shared" si="139"/>
        <v>206.66500000000002</v>
      </c>
      <c r="H569" s="1">
        <f t="shared" si="135"/>
        <v>261.66750000000002</v>
      </c>
      <c r="I569" s="1">
        <f t="shared" si="136"/>
        <v>55.002499999999998</v>
      </c>
      <c r="J569" s="13">
        <f t="shared" si="137"/>
        <v>26.614327534899473</v>
      </c>
    </row>
    <row r="570" spans="1:10" hidden="1">
      <c r="A570" s="90" t="str">
        <f t="shared" si="138"/>
        <v>شمـنــدر</v>
      </c>
      <c r="B570" s="185"/>
      <c r="C570" s="1">
        <v>55</v>
      </c>
      <c r="D570" s="1">
        <v>60</v>
      </c>
      <c r="E570" s="1">
        <v>56.67</v>
      </c>
      <c r="F570" s="1">
        <v>58.33</v>
      </c>
      <c r="G570" s="87">
        <f t="shared" si="139"/>
        <v>56.25</v>
      </c>
      <c r="H570" s="1">
        <f t="shared" si="135"/>
        <v>57.5</v>
      </c>
      <c r="I570" s="1">
        <f t="shared" si="136"/>
        <v>1.25</v>
      </c>
      <c r="J570" s="13">
        <f t="shared" si="137"/>
        <v>2.2222222222222223</v>
      </c>
    </row>
    <row r="571" spans="1:10" hidden="1">
      <c r="A571" s="90" t="str">
        <f t="shared" si="138"/>
        <v xml:space="preserve">ثــــوم محلي </v>
      </c>
      <c r="B571" s="185"/>
      <c r="C571" s="1">
        <v>600</v>
      </c>
      <c r="D571" s="1">
        <v>600</v>
      </c>
      <c r="E571" s="1">
        <v>600</v>
      </c>
      <c r="F571" s="1">
        <v>600</v>
      </c>
      <c r="G571" s="87">
        <f t="shared" si="139"/>
        <v>587.5</v>
      </c>
      <c r="H571" s="1">
        <f t="shared" si="135"/>
        <v>600</v>
      </c>
      <c r="I571" s="1">
        <f t="shared" si="136"/>
        <v>12.5</v>
      </c>
      <c r="J571" s="13">
        <f t="shared" si="137"/>
        <v>2.1276595744680851</v>
      </c>
    </row>
    <row r="572" spans="1:10" hidden="1">
      <c r="A572" s="90" t="str">
        <f t="shared" si="138"/>
        <v>ثوم مستورد</v>
      </c>
      <c r="B572" s="185"/>
      <c r="C572" s="95">
        <v>550</v>
      </c>
      <c r="D572" s="95">
        <v>550</v>
      </c>
      <c r="E572" s="1">
        <v>541.66999999999996</v>
      </c>
      <c r="F572" s="1">
        <v>500</v>
      </c>
      <c r="G572" s="87">
        <f t="shared" si="139"/>
        <v>590</v>
      </c>
      <c r="H572" s="1">
        <f>(E572+F572)/2</f>
        <v>520.83500000000004</v>
      </c>
      <c r="I572" s="1">
        <f t="shared" si="136"/>
        <v>-69.164999999999964</v>
      </c>
      <c r="J572" s="13">
        <f t="shared" si="137"/>
        <v>-11.722881355932197</v>
      </c>
    </row>
    <row r="573" spans="1:10" hidden="1">
      <c r="A573" s="90" t="str">
        <f t="shared" si="138"/>
        <v>باذنجان</v>
      </c>
      <c r="B573" s="186"/>
      <c r="C573" s="1">
        <v>80</v>
      </c>
      <c r="D573" s="1">
        <v>80</v>
      </c>
      <c r="E573" s="1">
        <v>78.33</v>
      </c>
      <c r="F573" s="1">
        <v>70</v>
      </c>
      <c r="G573" s="87">
        <f t="shared" si="139"/>
        <v>87.082499999999996</v>
      </c>
      <c r="H573" s="1">
        <f t="shared" ref="H573" si="140">(C573+D573+E573+F573)/4</f>
        <v>77.082499999999996</v>
      </c>
      <c r="I573" s="1">
        <f t="shared" ref="I573" si="141">H573-G573</f>
        <v>-10</v>
      </c>
      <c r="J573" s="13">
        <f>(I573*100)/G573</f>
        <v>-11.483363477162461</v>
      </c>
    </row>
    <row r="574" spans="1:10" hidden="1">
      <c r="A574" s="189" t="s">
        <v>69</v>
      </c>
      <c r="B574" s="189"/>
      <c r="C574" s="189"/>
      <c r="D574" s="189"/>
      <c r="E574" s="189"/>
      <c r="F574" s="189"/>
      <c r="G574" s="189"/>
      <c r="H574" s="189"/>
      <c r="I574" s="189"/>
      <c r="J574" s="189"/>
    </row>
    <row r="575" spans="1:10" hidden="1">
      <c r="A575" s="190"/>
      <c r="B575" s="190"/>
      <c r="C575" s="190"/>
      <c r="D575" s="190"/>
      <c r="E575" s="190"/>
      <c r="F575" s="190"/>
      <c r="G575" s="190"/>
      <c r="H575" s="190"/>
      <c r="I575" s="190"/>
      <c r="J575" s="190"/>
    </row>
    <row r="576" spans="1:10" hidden="1">
      <c r="A576" s="91" t="str">
        <f>A473</f>
        <v>دقلة</v>
      </c>
      <c r="B576" s="184" t="s">
        <v>66</v>
      </c>
      <c r="C576" s="14">
        <v>450</v>
      </c>
      <c r="D576" s="14">
        <v>450</v>
      </c>
      <c r="E576" s="14">
        <v>450</v>
      </c>
      <c r="F576" s="14">
        <v>450</v>
      </c>
      <c r="G576" s="87">
        <f>H473</f>
        <v>404.16750000000002</v>
      </c>
      <c r="H576" s="1">
        <f t="shared" ref="H576:H580" si="142">(C576+D576+E576+F576)/4</f>
        <v>450</v>
      </c>
      <c r="I576" s="1">
        <f t="shared" ref="I576:I580" si="143">H576-G576</f>
        <v>45.832499999999982</v>
      </c>
      <c r="J576" s="13">
        <f t="shared" ref="J576:J580" si="144">(I576*100)/G576</f>
        <v>11.339976618604904</v>
      </c>
    </row>
    <row r="577" spans="1:10" hidden="1">
      <c r="A577" s="91" t="str">
        <f t="shared" ref="A577:A580" si="145">A474</f>
        <v>تفاح مستورد</v>
      </c>
      <c r="B577" s="185"/>
      <c r="C577" s="14">
        <v>250</v>
      </c>
      <c r="D577" s="14">
        <v>275</v>
      </c>
      <c r="E577" s="14">
        <v>300</v>
      </c>
      <c r="F577" s="14">
        <v>290</v>
      </c>
      <c r="G577" s="87">
        <f t="shared" ref="G577:G580" si="146">H474</f>
        <v>255</v>
      </c>
      <c r="H577" s="1">
        <f t="shared" si="142"/>
        <v>278.75</v>
      </c>
      <c r="I577" s="1">
        <f t="shared" si="143"/>
        <v>23.75</v>
      </c>
      <c r="J577" s="13">
        <f t="shared" si="144"/>
        <v>9.3137254901960791</v>
      </c>
    </row>
    <row r="578" spans="1:10" hidden="1">
      <c r="A578" s="91" t="str">
        <f t="shared" si="145"/>
        <v>مـــوز</v>
      </c>
      <c r="B578" s="185"/>
      <c r="C578" s="14">
        <v>200</v>
      </c>
      <c r="D578" s="1">
        <v>206.67</v>
      </c>
      <c r="E578" s="1">
        <v>220</v>
      </c>
      <c r="F578" s="1">
        <v>225</v>
      </c>
      <c r="G578" s="87">
        <f t="shared" si="146"/>
        <v>201.66749999999999</v>
      </c>
      <c r="H578" s="1">
        <f t="shared" si="142"/>
        <v>212.91749999999999</v>
      </c>
      <c r="I578" s="1">
        <f t="shared" si="143"/>
        <v>11.25</v>
      </c>
      <c r="J578" s="13">
        <f t="shared" si="144"/>
        <v>5.5784893450853508</v>
      </c>
    </row>
    <row r="579" spans="1:10" hidden="1">
      <c r="A579" s="91" t="str">
        <f t="shared" si="145"/>
        <v>اليوسفي</v>
      </c>
      <c r="B579" s="185"/>
      <c r="C579" s="14">
        <v>220</v>
      </c>
      <c r="D579" s="1">
        <v>220</v>
      </c>
      <c r="E579" s="1">
        <v>220</v>
      </c>
      <c r="F579" s="1">
        <v>220</v>
      </c>
      <c r="G579" s="87">
        <f t="shared" si="146"/>
        <v>159.58499999999998</v>
      </c>
      <c r="H579" s="1">
        <f t="shared" si="142"/>
        <v>220</v>
      </c>
      <c r="I579" s="1">
        <f t="shared" si="143"/>
        <v>60.41500000000002</v>
      </c>
      <c r="J579" s="13">
        <f t="shared" si="144"/>
        <v>37.857568067174249</v>
      </c>
    </row>
    <row r="580" spans="1:10" hidden="1">
      <c r="A580" s="91" t="str">
        <f t="shared" si="145"/>
        <v>برتقال</v>
      </c>
      <c r="B580" s="186"/>
      <c r="C580" s="14">
        <v>140</v>
      </c>
      <c r="D580" s="1">
        <v>140</v>
      </c>
      <c r="E580" s="1">
        <v>141.66999999999999</v>
      </c>
      <c r="F580" s="1">
        <v>148.33000000000001</v>
      </c>
      <c r="G580" s="87">
        <f t="shared" si="146"/>
        <v>128.75</v>
      </c>
      <c r="H580" s="1">
        <f t="shared" si="142"/>
        <v>142.5</v>
      </c>
      <c r="I580" s="1">
        <f t="shared" si="143"/>
        <v>13.75</v>
      </c>
      <c r="J580" s="13">
        <f t="shared" si="144"/>
        <v>10.679611650485437</v>
      </c>
    </row>
    <row r="581" spans="1:10" hidden="1">
      <c r="A581" s="94"/>
      <c r="B581" s="77"/>
      <c r="C581" s="78"/>
      <c r="D581" s="79"/>
      <c r="E581" s="79"/>
      <c r="F581" s="79"/>
      <c r="G581" s="76"/>
      <c r="H581" s="79"/>
      <c r="I581" s="80"/>
      <c r="J581" s="43"/>
    </row>
    <row r="582" spans="1:10" hidden="1">
      <c r="A582" s="94"/>
      <c r="B582" s="77"/>
      <c r="C582" s="78"/>
      <c r="D582" s="79"/>
      <c r="E582" s="79"/>
      <c r="F582" s="79"/>
      <c r="G582" s="76"/>
      <c r="H582" s="79"/>
      <c r="I582" s="80"/>
      <c r="J582" s="43"/>
    </row>
    <row r="583" spans="1:10" hidden="1">
      <c r="A583" s="94"/>
      <c r="B583" s="77"/>
      <c r="C583" s="78"/>
      <c r="D583" s="79"/>
      <c r="E583" s="79"/>
      <c r="F583" s="79"/>
      <c r="G583" s="76"/>
      <c r="H583" s="79"/>
      <c r="I583" s="80"/>
      <c r="J583" s="43"/>
    </row>
    <row r="584" spans="1:10" hidden="1">
      <c r="A584" s="94"/>
      <c r="B584" s="77"/>
      <c r="C584" s="78"/>
      <c r="D584" s="79"/>
      <c r="E584" s="79"/>
      <c r="F584" s="79"/>
      <c r="G584" s="76"/>
      <c r="H584" s="79"/>
      <c r="I584" s="80"/>
      <c r="J584" s="43"/>
    </row>
    <row r="585" spans="1:10" hidden="1">
      <c r="A585" s="94"/>
      <c r="B585" s="77"/>
      <c r="C585" s="78"/>
      <c r="D585" s="79"/>
      <c r="E585" s="79"/>
      <c r="F585" s="79"/>
      <c r="G585" s="76"/>
      <c r="H585" s="76"/>
      <c r="I585" s="76"/>
      <c r="J585" s="76"/>
    </row>
    <row r="586" spans="1:10" hidden="1">
      <c r="A586" s="191" t="s">
        <v>81</v>
      </c>
      <c r="B586" s="191"/>
      <c r="C586" s="191"/>
      <c r="D586" s="191"/>
      <c r="E586" s="191"/>
      <c r="F586" s="191"/>
      <c r="G586" s="191"/>
      <c r="H586" s="191"/>
      <c r="I586" s="191"/>
      <c r="J586" s="191"/>
    </row>
    <row r="587" spans="1:10" hidden="1">
      <c r="A587" s="91" t="str">
        <f>A483</f>
        <v>لحم غنم محلي</v>
      </c>
      <c r="B587" s="183" t="s">
        <v>66</v>
      </c>
      <c r="C587" s="1">
        <v>1300</v>
      </c>
      <c r="D587" s="1">
        <v>1300</v>
      </c>
      <c r="E587" s="1">
        <v>1300</v>
      </c>
      <c r="F587" s="1">
        <v>1300</v>
      </c>
      <c r="G587" s="5">
        <f>H483</f>
        <v>1300</v>
      </c>
      <c r="H587" s="1">
        <f>(C587+D587+E587+F587)/4</f>
        <v>1300</v>
      </c>
      <c r="I587" s="1">
        <f t="shared" ref="I587:I591" si="147">H587-G587</f>
        <v>0</v>
      </c>
      <c r="J587" s="13">
        <f t="shared" ref="J587:J591" si="148">(I587*100)/G587</f>
        <v>0</v>
      </c>
    </row>
    <row r="588" spans="1:10" hidden="1">
      <c r="A588" s="91" t="str">
        <f t="shared" ref="A588:A591" si="149">A484</f>
        <v>لحم بقر محلي</v>
      </c>
      <c r="B588" s="183"/>
      <c r="C588" s="1">
        <v>780</v>
      </c>
      <c r="D588" s="1">
        <v>780</v>
      </c>
      <c r="E588" s="1">
        <v>780</v>
      </c>
      <c r="F588" s="1">
        <v>780</v>
      </c>
      <c r="G588" s="5">
        <f t="shared" ref="G588:G591" si="150">H484</f>
        <v>780</v>
      </c>
      <c r="H588" s="1">
        <f t="shared" ref="H588:H591" si="151">(C588+D588+E588+F588)/4</f>
        <v>780</v>
      </c>
      <c r="I588" s="1">
        <f t="shared" si="147"/>
        <v>0</v>
      </c>
      <c r="J588" s="13">
        <f t="shared" si="148"/>
        <v>0</v>
      </c>
    </row>
    <row r="589" spans="1:10" hidden="1">
      <c r="A589" s="91" t="str">
        <f t="shared" si="149"/>
        <v>لحم بقر مجمد مستورد</v>
      </c>
      <c r="B589" s="183"/>
      <c r="C589" s="1">
        <v>600</v>
      </c>
      <c r="D589" s="1">
        <v>600</v>
      </c>
      <c r="E589" s="1">
        <v>600</v>
      </c>
      <c r="F589" s="1">
        <v>600</v>
      </c>
      <c r="G589" s="5">
        <f t="shared" si="150"/>
        <v>600</v>
      </c>
      <c r="H589" s="1">
        <f t="shared" si="151"/>
        <v>600</v>
      </c>
      <c r="I589" s="1">
        <f t="shared" si="147"/>
        <v>0</v>
      </c>
      <c r="J589" s="13">
        <f t="shared" si="148"/>
        <v>0</v>
      </c>
    </row>
    <row r="590" spans="1:10" hidden="1">
      <c r="A590" s="91" t="str">
        <f t="shared" si="149"/>
        <v>لحم دجـاج (مفرغ)</v>
      </c>
      <c r="B590" s="183"/>
      <c r="C590" s="1">
        <v>236.67</v>
      </c>
      <c r="D590" s="1">
        <v>230</v>
      </c>
      <c r="E590" s="70">
        <v>238.33</v>
      </c>
      <c r="F590" s="1">
        <v>230</v>
      </c>
      <c r="G590" s="5">
        <f t="shared" si="150"/>
        <v>310</v>
      </c>
      <c r="H590" s="1">
        <f t="shared" si="151"/>
        <v>233.75</v>
      </c>
      <c r="I590" s="1">
        <f t="shared" si="147"/>
        <v>-76.25</v>
      </c>
      <c r="J590" s="13">
        <f t="shared" si="148"/>
        <v>-24.596774193548388</v>
      </c>
    </row>
    <row r="591" spans="1:10" ht="30" hidden="1">
      <c r="A591" s="91" t="str">
        <f t="shared" si="149"/>
        <v>بيض</v>
      </c>
      <c r="B591" s="22" t="s">
        <v>82</v>
      </c>
      <c r="C591" s="1">
        <v>290</v>
      </c>
      <c r="D591" s="1">
        <v>290</v>
      </c>
      <c r="E591" s="71">
        <v>290</v>
      </c>
      <c r="F591" s="1">
        <v>285</v>
      </c>
      <c r="G591" s="5">
        <f t="shared" si="150"/>
        <v>296.66750000000002</v>
      </c>
      <c r="H591" s="1">
        <f t="shared" si="151"/>
        <v>288.75</v>
      </c>
      <c r="I591" s="1">
        <f t="shared" si="147"/>
        <v>-7.9175000000000182</v>
      </c>
      <c r="J591" s="13">
        <f t="shared" si="148"/>
        <v>-2.6688127280541405</v>
      </c>
    </row>
    <row r="592" spans="1:10" hidden="1">
      <c r="A592" s="187" t="s">
        <v>70</v>
      </c>
      <c r="B592" s="187"/>
      <c r="C592" s="187"/>
      <c r="D592" s="187"/>
      <c r="E592" s="187"/>
      <c r="F592" s="187"/>
      <c r="G592" s="187"/>
      <c r="H592" s="187"/>
      <c r="I592" s="187"/>
      <c r="J592" s="187"/>
    </row>
    <row r="593" spans="1:10" hidden="1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</row>
    <row r="594" spans="1:10" hidden="1">
      <c r="A594" s="91" t="str">
        <f>A490</f>
        <v>الإسمنت الرمادي</v>
      </c>
      <c r="B594" s="85" t="s">
        <v>74</v>
      </c>
      <c r="C594" s="30">
        <v>850</v>
      </c>
      <c r="D594" s="30">
        <v>850</v>
      </c>
      <c r="E594" s="30">
        <v>850</v>
      </c>
      <c r="F594" s="30">
        <v>850</v>
      </c>
      <c r="G594" s="31">
        <f>H490</f>
        <v>737.5</v>
      </c>
      <c r="H594" s="1">
        <f>(C594+D594+E594+F594)/4</f>
        <v>850</v>
      </c>
      <c r="I594" s="1">
        <f t="shared" ref="I594:I596" si="152">H594-G594</f>
        <v>112.5</v>
      </c>
      <c r="J594" s="13">
        <f t="shared" ref="J594:J596" si="153">(I594*100)/G594</f>
        <v>15.254237288135593</v>
      </c>
    </row>
    <row r="595" spans="1:10" ht="16.5" hidden="1" customHeight="1">
      <c r="A595" s="91" t="str">
        <f t="shared" ref="A595:A596" si="154">A491</f>
        <v>حديد الخرسانة</v>
      </c>
      <c r="B595" s="85" t="s">
        <v>75</v>
      </c>
      <c r="C595" s="30">
        <v>6200</v>
      </c>
      <c r="D595" s="30">
        <v>6200</v>
      </c>
      <c r="E595" s="30">
        <v>6200</v>
      </c>
      <c r="F595" s="30">
        <v>6200</v>
      </c>
      <c r="G595" s="31">
        <f t="shared" ref="G595:G596" si="155">H491</f>
        <v>6800</v>
      </c>
      <c r="H595" s="1">
        <f t="shared" ref="H595:H596" si="156">(C595+D595+E595+F595)/4</f>
        <v>6200</v>
      </c>
      <c r="I595" s="1">
        <f t="shared" si="152"/>
        <v>-600</v>
      </c>
      <c r="J595" s="13">
        <f t="shared" si="153"/>
        <v>-8.8235294117647065</v>
      </c>
    </row>
    <row r="596" spans="1:10" ht="30" hidden="1">
      <c r="A596" s="91" t="str">
        <f t="shared" si="154"/>
        <v xml:space="preserve">الخشب </v>
      </c>
      <c r="B596" s="62" t="s">
        <v>76</v>
      </c>
      <c r="C596" s="30">
        <v>540</v>
      </c>
      <c r="D596" s="30">
        <v>540</v>
      </c>
      <c r="E596" s="30">
        <v>540</v>
      </c>
      <c r="F596" s="30">
        <v>540</v>
      </c>
      <c r="G596" s="31">
        <f t="shared" si="155"/>
        <v>540</v>
      </c>
      <c r="H596" s="1">
        <f t="shared" si="156"/>
        <v>540</v>
      </c>
      <c r="I596" s="1">
        <f t="shared" si="152"/>
        <v>0</v>
      </c>
      <c r="J596" s="13">
        <f t="shared" si="153"/>
        <v>0</v>
      </c>
    </row>
    <row r="597" spans="1:10" hidden="1"/>
    <row r="598" spans="1:10" hidden="1"/>
    <row r="599" spans="1:10" hidden="1"/>
    <row r="600" spans="1:10" hidden="1"/>
    <row r="601" spans="1:10" hidden="1"/>
    <row r="602" spans="1:10" hidden="1"/>
    <row r="603" spans="1:10" hidden="1"/>
    <row r="604" spans="1:10" hidden="1"/>
    <row r="605" spans="1:10" hidden="1"/>
    <row r="606" spans="1:10" hidden="1"/>
    <row r="607" spans="1:10" hidden="1"/>
    <row r="608" spans="1:10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spans="1:18" hidden="1"/>
    <row r="626" spans="1:18" hidden="1"/>
    <row r="627" spans="1:18" hidden="1"/>
    <row r="628" spans="1:18" hidden="1"/>
    <row r="629" spans="1:18" hidden="1"/>
    <row r="630" spans="1:18" hidden="1"/>
    <row r="631" spans="1:18" hidden="1"/>
    <row r="632" spans="1:18" hidden="1"/>
    <row r="633" spans="1:18" hidden="1"/>
    <row r="634" spans="1:18" hidden="1"/>
    <row r="635" spans="1:18" hidden="1"/>
    <row r="636" spans="1:18" hidden="1"/>
    <row r="637" spans="1:18" hidden="1"/>
    <row r="638" spans="1:18" ht="21" hidden="1">
      <c r="A638" s="192" t="s">
        <v>301</v>
      </c>
      <c r="B638" s="192"/>
      <c r="C638" s="192"/>
      <c r="D638" s="192"/>
      <c r="E638" s="192"/>
      <c r="F638" s="192"/>
      <c r="G638" s="192"/>
      <c r="H638" s="192"/>
      <c r="I638" s="192"/>
      <c r="J638" s="192"/>
    </row>
    <row r="639" spans="1:18" ht="17.25" hidden="1">
      <c r="A639" s="193" t="s">
        <v>0</v>
      </c>
      <c r="B639" s="194"/>
      <c r="C639" s="194"/>
      <c r="D639" s="194"/>
      <c r="E639" s="194"/>
      <c r="F639" s="194"/>
      <c r="G639" s="194"/>
      <c r="H639" s="194"/>
      <c r="I639" s="194"/>
      <c r="J639" s="194"/>
    </row>
    <row r="640" spans="1:18" hidden="1">
      <c r="A640" s="211" t="s">
        <v>1</v>
      </c>
      <c r="B640" s="211" t="s">
        <v>57</v>
      </c>
      <c r="C640" s="212" t="s">
        <v>293</v>
      </c>
      <c r="D640" s="213"/>
      <c r="E640" s="213"/>
      <c r="F640" s="214"/>
      <c r="G640" s="212" t="s">
        <v>59</v>
      </c>
      <c r="H640" s="214"/>
      <c r="I640" s="215" t="s">
        <v>60</v>
      </c>
      <c r="J640" s="216"/>
      <c r="L640" s="210" t="s">
        <v>302</v>
      </c>
      <c r="M640" s="210"/>
      <c r="N640" s="210"/>
      <c r="O640" s="210"/>
      <c r="P640" s="210"/>
      <c r="Q640" s="210"/>
      <c r="R640" s="96"/>
    </row>
    <row r="641" spans="1:10" ht="30" hidden="1">
      <c r="A641" s="195"/>
      <c r="B641" s="195"/>
      <c r="C641" s="98" t="s">
        <v>2</v>
      </c>
      <c r="D641" s="98" t="s">
        <v>3</v>
      </c>
      <c r="E641" s="98" t="s">
        <v>4</v>
      </c>
      <c r="F641" s="98" t="s">
        <v>5</v>
      </c>
      <c r="G641" s="197" t="s">
        <v>6</v>
      </c>
      <c r="H641" s="199" t="s">
        <v>64</v>
      </c>
      <c r="I641" s="35" t="s">
        <v>61</v>
      </c>
      <c r="J641" s="35" t="s">
        <v>62</v>
      </c>
    </row>
    <row r="642" spans="1:10" hidden="1">
      <c r="A642" s="196"/>
      <c r="B642" s="196"/>
      <c r="C642" s="3" t="s">
        <v>7</v>
      </c>
      <c r="D642" s="3" t="s">
        <v>7</v>
      </c>
      <c r="E642" s="3" t="s">
        <v>7</v>
      </c>
      <c r="F642" s="3" t="s">
        <v>7</v>
      </c>
      <c r="G642" s="198"/>
      <c r="H642" s="200"/>
      <c r="I642" s="36"/>
      <c r="J642" s="36"/>
    </row>
    <row r="643" spans="1:10" hidden="1">
      <c r="A643" s="201" t="s">
        <v>63</v>
      </c>
      <c r="B643" s="202"/>
      <c r="C643" s="202"/>
      <c r="D643" s="202"/>
      <c r="E643" s="202"/>
      <c r="F643" s="202"/>
      <c r="G643" s="202"/>
      <c r="H643" s="202"/>
      <c r="I643" s="202"/>
      <c r="J643" s="202"/>
    </row>
    <row r="644" spans="1:10" hidden="1">
      <c r="A644" s="203"/>
      <c r="B644" s="204"/>
      <c r="C644" s="204"/>
      <c r="D644" s="204"/>
      <c r="E644" s="204"/>
      <c r="F644" s="204"/>
      <c r="G644" s="204"/>
      <c r="H644" s="204"/>
      <c r="I644" s="204"/>
      <c r="J644" s="204"/>
    </row>
    <row r="645" spans="1:10" hidden="1">
      <c r="A645" s="39" t="str">
        <f>A541</f>
        <v>سـميـــد عــادي</v>
      </c>
      <c r="B645" s="184" t="s">
        <v>66</v>
      </c>
      <c r="C645" s="1">
        <f>[2]الشهري!$C$570</f>
        <v>0</v>
      </c>
      <c r="D645" s="1">
        <f>[2]الشهري!$C$570</f>
        <v>0</v>
      </c>
      <c r="E645" s="1">
        <f>[2]الشهري!$C$570</f>
        <v>0</v>
      </c>
      <c r="F645" s="1">
        <f>[2]الشهري!$C$570</f>
        <v>0</v>
      </c>
      <c r="G645" s="99">
        <v>900</v>
      </c>
      <c r="H645" s="1">
        <f t="shared" ref="H645:H661" si="157">(C645+D645+E645+F645)/4</f>
        <v>0</v>
      </c>
      <c r="I645" s="1">
        <f>H645-G645</f>
        <v>-900</v>
      </c>
      <c r="J645" s="13">
        <f>(I645*100)/G645</f>
        <v>-100</v>
      </c>
    </row>
    <row r="646" spans="1:10" hidden="1">
      <c r="A646" s="39" t="str">
        <f t="shared" ref="A646:A661" si="158">A542</f>
        <v>سميد رفيـــع</v>
      </c>
      <c r="B646" s="185"/>
      <c r="C646" s="1">
        <v>1000</v>
      </c>
      <c r="D646" s="1">
        <v>1000</v>
      </c>
      <c r="E646" s="1">
        <v>1000</v>
      </c>
      <c r="F646" s="1">
        <v>1000</v>
      </c>
      <c r="G646" s="99">
        <v>1000</v>
      </c>
      <c r="H646" s="1">
        <f t="shared" si="157"/>
        <v>1000</v>
      </c>
      <c r="I646" s="1">
        <f t="shared" ref="I646:I661" si="159">H646-G646</f>
        <v>0</v>
      </c>
      <c r="J646" s="13">
        <f t="shared" ref="J646:J661" si="160">(I646*100)/G646</f>
        <v>0</v>
      </c>
    </row>
    <row r="647" spans="1:10" hidden="1">
      <c r="A647" s="39" t="str">
        <f t="shared" si="158"/>
        <v>فــريــنــة</v>
      </c>
      <c r="B647" s="185"/>
      <c r="C647" s="1">
        <v>60</v>
      </c>
      <c r="D647" s="1">
        <v>60</v>
      </c>
      <c r="E647" s="1">
        <v>60</v>
      </c>
      <c r="F647" s="1">
        <v>60</v>
      </c>
      <c r="G647" s="99">
        <v>60</v>
      </c>
      <c r="H647" s="1">
        <f t="shared" si="157"/>
        <v>60</v>
      </c>
      <c r="I647" s="1">
        <f t="shared" si="159"/>
        <v>0</v>
      </c>
      <c r="J647" s="13">
        <f t="shared" si="160"/>
        <v>0</v>
      </c>
    </row>
    <row r="648" spans="1:10" hidden="1">
      <c r="A648" s="39" t="str">
        <f t="shared" si="158"/>
        <v xml:space="preserve">سكر أبيض </v>
      </c>
      <c r="B648" s="186"/>
      <c r="C648" s="1">
        <v>87</v>
      </c>
      <c r="D648" s="1">
        <v>87</v>
      </c>
      <c r="E648" s="1">
        <v>87</v>
      </c>
      <c r="F648" s="1">
        <v>87</v>
      </c>
      <c r="G648" s="99">
        <v>87</v>
      </c>
      <c r="H648" s="1">
        <f t="shared" si="157"/>
        <v>87</v>
      </c>
      <c r="I648" s="1">
        <f t="shared" si="159"/>
        <v>0</v>
      </c>
      <c r="J648" s="13">
        <f t="shared" si="160"/>
        <v>0</v>
      </c>
    </row>
    <row r="649" spans="1:10" hidden="1">
      <c r="A649" s="39" t="str">
        <f t="shared" si="158"/>
        <v>فرينة الاطفال-بليدينا-</v>
      </c>
      <c r="B649" s="205" t="s">
        <v>67</v>
      </c>
      <c r="C649" s="1">
        <v>240</v>
      </c>
      <c r="D649" s="1">
        <v>240</v>
      </c>
      <c r="E649" s="1">
        <v>240</v>
      </c>
      <c r="F649" s="1">
        <v>240</v>
      </c>
      <c r="G649" s="99">
        <v>240</v>
      </c>
      <c r="H649" s="1">
        <f t="shared" si="157"/>
        <v>240</v>
      </c>
      <c r="I649" s="1">
        <f t="shared" si="159"/>
        <v>0</v>
      </c>
      <c r="J649" s="13">
        <f t="shared" si="160"/>
        <v>0</v>
      </c>
    </row>
    <row r="650" spans="1:10" ht="30" hidden="1">
      <c r="A650" s="39" t="str">
        <f t="shared" si="158"/>
        <v>مسحوق حليب الاطفال-الصحة-</v>
      </c>
      <c r="B650" s="206"/>
      <c r="C650" s="1">
        <v>450</v>
      </c>
      <c r="D650" s="1">
        <v>450</v>
      </c>
      <c r="E650" s="1">
        <v>450</v>
      </c>
      <c r="F650" s="1">
        <v>450</v>
      </c>
      <c r="G650" s="99">
        <v>450</v>
      </c>
      <c r="H650" s="1">
        <f t="shared" si="157"/>
        <v>450</v>
      </c>
      <c r="I650" s="1">
        <f t="shared" si="159"/>
        <v>0</v>
      </c>
      <c r="J650" s="13">
        <f t="shared" si="160"/>
        <v>0</v>
      </c>
    </row>
    <row r="651" spans="1:10" ht="30" hidden="1">
      <c r="A651" s="39" t="str">
        <f t="shared" si="158"/>
        <v>مسحـوق حليــب للكبـار(gloria)</v>
      </c>
      <c r="B651" s="207"/>
      <c r="C651" s="1">
        <v>360</v>
      </c>
      <c r="D651" s="1">
        <v>360</v>
      </c>
      <c r="E651" s="1">
        <v>360</v>
      </c>
      <c r="F651" s="1">
        <v>360</v>
      </c>
      <c r="G651" s="99">
        <v>360</v>
      </c>
      <c r="H651" s="1">
        <f t="shared" si="157"/>
        <v>360</v>
      </c>
      <c r="I651" s="1">
        <f t="shared" si="159"/>
        <v>0</v>
      </c>
      <c r="J651" s="13">
        <f t="shared" si="160"/>
        <v>0</v>
      </c>
    </row>
    <row r="652" spans="1:10" hidden="1">
      <c r="A652" s="39" t="str">
        <f t="shared" si="158"/>
        <v>بـــــن</v>
      </c>
      <c r="B652" s="183" t="s">
        <v>66</v>
      </c>
      <c r="C652" s="1">
        <v>600</v>
      </c>
      <c r="D652" s="1">
        <v>600</v>
      </c>
      <c r="E652" s="1">
        <v>600</v>
      </c>
      <c r="F652" s="1">
        <v>600</v>
      </c>
      <c r="G652" s="99">
        <v>600</v>
      </c>
      <c r="H652" s="1">
        <f t="shared" si="157"/>
        <v>600</v>
      </c>
      <c r="I652" s="1">
        <f t="shared" si="159"/>
        <v>0</v>
      </c>
      <c r="J652" s="13">
        <f t="shared" si="160"/>
        <v>0</v>
      </c>
    </row>
    <row r="653" spans="1:10" ht="30" hidden="1">
      <c r="A653" s="39" t="str">
        <f t="shared" si="158"/>
        <v>شاي -الخيمة- علبة125غ</v>
      </c>
      <c r="B653" s="183"/>
      <c r="C653" s="1">
        <v>400</v>
      </c>
      <c r="D653" s="1">
        <v>400</v>
      </c>
      <c r="E653" s="1">
        <v>400</v>
      </c>
      <c r="F653" s="1">
        <v>400</v>
      </c>
      <c r="G653" s="99">
        <v>400</v>
      </c>
      <c r="H653" s="1">
        <f t="shared" si="157"/>
        <v>400</v>
      </c>
      <c r="I653" s="1">
        <f t="shared" si="159"/>
        <v>0</v>
      </c>
      <c r="J653" s="13">
        <f t="shared" si="160"/>
        <v>0</v>
      </c>
    </row>
    <row r="654" spans="1:10" hidden="1">
      <c r="A654" s="39" t="str">
        <f t="shared" si="158"/>
        <v xml:space="preserve">خميرة جافة </v>
      </c>
      <c r="B654" s="61" t="s">
        <v>67</v>
      </c>
      <c r="C654" s="1">
        <v>190</v>
      </c>
      <c r="D654" s="1">
        <v>190</v>
      </c>
      <c r="E654" s="1">
        <v>190</v>
      </c>
      <c r="F654" s="1">
        <v>190</v>
      </c>
      <c r="G654" s="99">
        <v>190</v>
      </c>
      <c r="H654" s="1">
        <f t="shared" si="157"/>
        <v>190</v>
      </c>
      <c r="I654" s="1">
        <f t="shared" si="159"/>
        <v>0</v>
      </c>
      <c r="J654" s="13">
        <f t="shared" si="160"/>
        <v>0</v>
      </c>
    </row>
    <row r="655" spans="1:10" hidden="1">
      <c r="A655" s="39" t="str">
        <f t="shared" si="158"/>
        <v>زيت غذائية</v>
      </c>
      <c r="B655" s="61" t="s">
        <v>68</v>
      </c>
      <c r="C655" s="1">
        <v>570</v>
      </c>
      <c r="D655" s="1">
        <v>570</v>
      </c>
      <c r="E655" s="1">
        <v>570</v>
      </c>
      <c r="F655" s="1">
        <v>570</v>
      </c>
      <c r="G655" s="99">
        <v>570</v>
      </c>
      <c r="H655" s="1">
        <f t="shared" si="157"/>
        <v>570</v>
      </c>
      <c r="I655" s="1">
        <f t="shared" si="159"/>
        <v>0</v>
      </c>
      <c r="J655" s="13">
        <f t="shared" si="160"/>
        <v>0</v>
      </c>
    </row>
    <row r="656" spans="1:10" hidden="1">
      <c r="A656" s="39" t="str">
        <f t="shared" si="158"/>
        <v>فاصولياء جافـة</v>
      </c>
      <c r="B656" s="184" t="s">
        <v>66</v>
      </c>
      <c r="C656" s="1">
        <v>170</v>
      </c>
      <c r="D656" s="1">
        <v>170</v>
      </c>
      <c r="E656" s="1">
        <v>170</v>
      </c>
      <c r="F656" s="1">
        <v>170</v>
      </c>
      <c r="G656" s="99">
        <v>161.25</v>
      </c>
      <c r="H656" s="1">
        <f t="shared" si="157"/>
        <v>170</v>
      </c>
      <c r="I656" s="1">
        <f t="shared" si="159"/>
        <v>8.75</v>
      </c>
      <c r="J656" s="13">
        <f t="shared" si="160"/>
        <v>5.4263565891472867</v>
      </c>
    </row>
    <row r="657" spans="1:10" hidden="1">
      <c r="A657" s="39" t="str">
        <f t="shared" si="158"/>
        <v>عدس</v>
      </c>
      <c r="B657" s="185"/>
      <c r="C657" s="1">
        <v>200</v>
      </c>
      <c r="D657" s="1">
        <v>200</v>
      </c>
      <c r="E657" s="1">
        <v>200</v>
      </c>
      <c r="F657" s="1">
        <v>200</v>
      </c>
      <c r="G657" s="99">
        <v>182.5</v>
      </c>
      <c r="H657" s="1">
        <f t="shared" si="157"/>
        <v>200</v>
      </c>
      <c r="I657" s="1">
        <f t="shared" si="159"/>
        <v>17.5</v>
      </c>
      <c r="J657" s="13">
        <f t="shared" si="160"/>
        <v>9.5890410958904102</v>
      </c>
    </row>
    <row r="658" spans="1:10" hidden="1">
      <c r="A658" s="39" t="str">
        <f t="shared" si="158"/>
        <v xml:space="preserve">حمص </v>
      </c>
      <c r="B658" s="185"/>
      <c r="C658" s="1">
        <v>220</v>
      </c>
      <c r="D658" s="1">
        <v>220</v>
      </c>
      <c r="E658" s="1">
        <v>220</v>
      </c>
      <c r="F658" s="1">
        <v>220</v>
      </c>
      <c r="G658" s="99">
        <v>220</v>
      </c>
      <c r="H658" s="1">
        <f t="shared" si="157"/>
        <v>220</v>
      </c>
      <c r="I658" s="1">
        <f t="shared" si="159"/>
        <v>0</v>
      </c>
      <c r="J658" s="13">
        <f t="shared" si="160"/>
        <v>0</v>
      </c>
    </row>
    <row r="659" spans="1:10" hidden="1">
      <c r="A659" s="39" t="str">
        <f t="shared" si="158"/>
        <v>أرز</v>
      </c>
      <c r="B659" s="185"/>
      <c r="C659" s="1">
        <v>80</v>
      </c>
      <c r="D659" s="1">
        <v>80</v>
      </c>
      <c r="E659" s="1">
        <v>80</v>
      </c>
      <c r="F659" s="1">
        <v>80</v>
      </c>
      <c r="G659" s="99">
        <v>80</v>
      </c>
      <c r="H659" s="1">
        <f t="shared" si="157"/>
        <v>80</v>
      </c>
      <c r="I659" s="1">
        <f t="shared" si="159"/>
        <v>0</v>
      </c>
      <c r="J659" s="13">
        <f t="shared" si="160"/>
        <v>0</v>
      </c>
    </row>
    <row r="660" spans="1:10" hidden="1">
      <c r="A660" s="39" t="str">
        <f t="shared" si="158"/>
        <v>عجائن غذائية</v>
      </c>
      <c r="B660" s="185"/>
      <c r="C660" s="1">
        <v>100</v>
      </c>
      <c r="D660" s="1">
        <v>100</v>
      </c>
      <c r="E660" s="1">
        <v>100</v>
      </c>
      <c r="F660" s="1">
        <v>100</v>
      </c>
      <c r="G660" s="99">
        <v>100</v>
      </c>
      <c r="H660" s="1">
        <f t="shared" si="157"/>
        <v>100</v>
      </c>
      <c r="I660" s="1">
        <f t="shared" si="159"/>
        <v>0</v>
      </c>
      <c r="J660" s="13">
        <f t="shared" si="160"/>
        <v>0</v>
      </c>
    </row>
    <row r="661" spans="1:10" ht="30" hidden="1">
      <c r="A661" s="39" t="str">
        <f t="shared" si="158"/>
        <v xml:space="preserve">طماطم مصبـرة مستوردة </v>
      </c>
      <c r="B661" s="186"/>
      <c r="C661" s="1">
        <v>180</v>
      </c>
      <c r="D661" s="1">
        <v>180</v>
      </c>
      <c r="E661" s="1">
        <v>180</v>
      </c>
      <c r="F661" s="1">
        <v>180</v>
      </c>
      <c r="G661" s="99">
        <v>180</v>
      </c>
      <c r="H661" s="1">
        <f t="shared" si="157"/>
        <v>180</v>
      </c>
      <c r="I661" s="1">
        <f t="shared" si="159"/>
        <v>0</v>
      </c>
      <c r="J661" s="13">
        <f t="shared" si="160"/>
        <v>0</v>
      </c>
    </row>
    <row r="662" spans="1:10" hidden="1">
      <c r="A662" s="187" t="s">
        <v>65</v>
      </c>
      <c r="B662" s="187"/>
      <c r="C662" s="187"/>
      <c r="D662" s="187"/>
      <c r="E662" s="187"/>
      <c r="F662" s="187"/>
      <c r="G662" s="187"/>
      <c r="H662" s="187"/>
      <c r="I662" s="187"/>
      <c r="J662" s="187"/>
    </row>
    <row r="663" spans="1:10" hidden="1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</row>
    <row r="664" spans="1:10" hidden="1">
      <c r="A664" s="90" t="str">
        <f>A560</f>
        <v>بطاطا</v>
      </c>
      <c r="B664" s="184" t="s">
        <v>66</v>
      </c>
      <c r="C664" s="1">
        <v>35</v>
      </c>
      <c r="D664" s="1">
        <v>35</v>
      </c>
      <c r="E664" s="1">
        <v>40</v>
      </c>
      <c r="F664" s="1">
        <v>40</v>
      </c>
      <c r="G664" s="99">
        <v>35.83</v>
      </c>
      <c r="H664" s="1">
        <f t="shared" ref="H664:H676" si="161">(C664+D664+E664+F664)/4</f>
        <v>37.5</v>
      </c>
      <c r="I664" s="1">
        <f t="shared" ref="I664:I676" si="162">H664-G664</f>
        <v>1.6700000000000017</v>
      </c>
      <c r="J664" s="13">
        <f t="shared" ref="J664:J675" si="163">(I664*100)/G664</f>
        <v>4.6608986882500751</v>
      </c>
    </row>
    <row r="665" spans="1:10" hidden="1">
      <c r="A665" s="90" t="str">
        <f t="shared" ref="A665:A672" si="164">A561</f>
        <v>طماطم طازجــة</v>
      </c>
      <c r="B665" s="185"/>
      <c r="C665" s="1">
        <v>40</v>
      </c>
      <c r="D665" s="1">
        <v>45</v>
      </c>
      <c r="E665" s="1">
        <v>50</v>
      </c>
      <c r="F665" s="1">
        <v>60</v>
      </c>
      <c r="G665" s="99">
        <v>37.92</v>
      </c>
      <c r="H665" s="1">
        <f t="shared" si="161"/>
        <v>48.75</v>
      </c>
      <c r="I665" s="1">
        <f t="shared" si="162"/>
        <v>10.829999999999998</v>
      </c>
      <c r="J665" s="13">
        <f t="shared" si="163"/>
        <v>28.560126582278475</v>
      </c>
    </row>
    <row r="666" spans="1:10" hidden="1">
      <c r="A666" s="90" t="str">
        <f t="shared" si="164"/>
        <v>بصل جاف</v>
      </c>
      <c r="B666" s="185"/>
      <c r="C666" s="1">
        <v>90</v>
      </c>
      <c r="D666" s="1">
        <v>95</v>
      </c>
      <c r="E666" s="1">
        <v>90</v>
      </c>
      <c r="F666" s="1">
        <v>80</v>
      </c>
      <c r="G666" s="99">
        <v>89.58</v>
      </c>
      <c r="H666" s="1">
        <f t="shared" si="161"/>
        <v>88.75</v>
      </c>
      <c r="I666" s="1">
        <f t="shared" si="162"/>
        <v>-0.82999999999999829</v>
      </c>
      <c r="J666" s="13">
        <f t="shared" si="163"/>
        <v>-0.92654610404107873</v>
      </c>
    </row>
    <row r="667" spans="1:10" hidden="1">
      <c r="A667" s="90" t="str">
        <f t="shared" si="164"/>
        <v>بصل اخضر</v>
      </c>
      <c r="B667" s="185"/>
      <c r="C667" s="1">
        <v>60</v>
      </c>
      <c r="D667" s="1">
        <v>56.67</v>
      </c>
      <c r="E667" s="1">
        <v>50</v>
      </c>
      <c r="F667" s="1">
        <v>50</v>
      </c>
      <c r="G667" s="99">
        <v>60</v>
      </c>
      <c r="H667" s="1">
        <f t="shared" si="161"/>
        <v>54.167500000000004</v>
      </c>
      <c r="I667" s="1">
        <f t="shared" si="162"/>
        <v>-5.832499999999996</v>
      </c>
      <c r="J667" s="13">
        <f t="shared" si="163"/>
        <v>-9.7208333333333261</v>
      </c>
    </row>
    <row r="668" spans="1:10" hidden="1">
      <c r="A668" s="90" t="str">
        <f t="shared" si="164"/>
        <v>خس</v>
      </c>
      <c r="B668" s="185"/>
      <c r="C668" s="1">
        <v>60</v>
      </c>
      <c r="D668" s="1">
        <v>55</v>
      </c>
      <c r="E668" s="1">
        <v>50</v>
      </c>
      <c r="F668" s="1">
        <v>75</v>
      </c>
      <c r="G668" s="99">
        <v>62.5</v>
      </c>
      <c r="H668" s="1">
        <f t="shared" si="161"/>
        <v>60</v>
      </c>
      <c r="I668" s="1">
        <f t="shared" si="162"/>
        <v>-2.5</v>
      </c>
      <c r="J668" s="13">
        <f t="shared" si="163"/>
        <v>-4</v>
      </c>
    </row>
    <row r="669" spans="1:10" hidden="1">
      <c r="A669" s="90" t="str">
        <f t="shared" si="164"/>
        <v xml:space="preserve">قرعة </v>
      </c>
      <c r="B669" s="185"/>
      <c r="C669" s="1">
        <v>78.33</v>
      </c>
      <c r="D669" s="1">
        <v>66.67</v>
      </c>
      <c r="E669" s="1">
        <v>85</v>
      </c>
      <c r="F669" s="1">
        <v>90</v>
      </c>
      <c r="G669" s="99">
        <v>76.67</v>
      </c>
      <c r="H669" s="1">
        <f t="shared" si="161"/>
        <v>80</v>
      </c>
      <c r="I669" s="1">
        <f t="shared" si="162"/>
        <v>3.3299999999999983</v>
      </c>
      <c r="J669" s="13">
        <f t="shared" si="163"/>
        <v>4.3432894221990326</v>
      </c>
    </row>
    <row r="670" spans="1:10" hidden="1">
      <c r="A670" s="90" t="str">
        <f t="shared" si="164"/>
        <v>جزر</v>
      </c>
      <c r="B670" s="185"/>
      <c r="C670" s="1">
        <v>51.67</v>
      </c>
      <c r="D670" s="1">
        <v>46.67</v>
      </c>
      <c r="E670" s="1">
        <v>45</v>
      </c>
      <c r="F670" s="1">
        <v>55</v>
      </c>
      <c r="G670" s="99">
        <v>50</v>
      </c>
      <c r="H670" s="1">
        <f t="shared" si="161"/>
        <v>49.585000000000001</v>
      </c>
      <c r="I670" s="1">
        <f t="shared" si="162"/>
        <v>-0.41499999999999915</v>
      </c>
      <c r="J670" s="13">
        <f t="shared" si="163"/>
        <v>-0.82999999999999829</v>
      </c>
    </row>
    <row r="671" spans="1:10" hidden="1">
      <c r="A671" s="90" t="str">
        <f t="shared" si="164"/>
        <v>فلفل حلو</v>
      </c>
      <c r="B671" s="185"/>
      <c r="C671" s="1">
        <v>120</v>
      </c>
      <c r="D671" s="1">
        <v>111.67</v>
      </c>
      <c r="E671" s="1">
        <v>110</v>
      </c>
      <c r="F671" s="1">
        <v>115</v>
      </c>
      <c r="G671" s="99">
        <v>118.34</v>
      </c>
      <c r="H671" s="1">
        <f t="shared" si="161"/>
        <v>114.1675</v>
      </c>
      <c r="I671" s="1">
        <f t="shared" si="162"/>
        <v>-4.1724999999999994</v>
      </c>
      <c r="J671" s="13">
        <f t="shared" si="163"/>
        <v>-3.5258576981578496</v>
      </c>
    </row>
    <row r="672" spans="1:10" hidden="1">
      <c r="A672" s="90" t="str">
        <f t="shared" si="164"/>
        <v>فلفل حار</v>
      </c>
      <c r="B672" s="185"/>
      <c r="C672" s="1">
        <v>120</v>
      </c>
      <c r="D672" s="1">
        <v>120</v>
      </c>
      <c r="E672" s="1">
        <v>120</v>
      </c>
      <c r="F672" s="1">
        <v>120</v>
      </c>
      <c r="G672" s="99">
        <v>124.59</v>
      </c>
      <c r="H672" s="1">
        <f t="shared" si="161"/>
        <v>120</v>
      </c>
      <c r="I672" s="1">
        <f t="shared" si="162"/>
        <v>-4.5900000000000034</v>
      </c>
      <c r="J672" s="13">
        <f t="shared" si="163"/>
        <v>-3.6840837948471012</v>
      </c>
    </row>
    <row r="673" spans="1:10" hidden="1">
      <c r="A673" s="90" t="str">
        <f>A570</f>
        <v>شمـنــدر</v>
      </c>
      <c r="B673" s="185"/>
      <c r="C673" s="1">
        <v>60</v>
      </c>
      <c r="D673" s="1">
        <v>60</v>
      </c>
      <c r="E673" s="1">
        <v>60</v>
      </c>
      <c r="F673" s="1">
        <v>60</v>
      </c>
      <c r="G673" s="99">
        <v>57.5</v>
      </c>
      <c r="H673" s="1">
        <f t="shared" si="161"/>
        <v>60</v>
      </c>
      <c r="I673" s="1">
        <f t="shared" si="162"/>
        <v>2.5</v>
      </c>
      <c r="J673" s="13">
        <f t="shared" si="163"/>
        <v>4.3478260869565215</v>
      </c>
    </row>
    <row r="674" spans="1:10" hidden="1">
      <c r="A674" s="90" t="str">
        <f>A571</f>
        <v xml:space="preserve">ثــــوم محلي </v>
      </c>
      <c r="B674" s="185"/>
      <c r="C674" s="1">
        <v>575</v>
      </c>
      <c r="D674" s="1">
        <v>550</v>
      </c>
      <c r="E674" s="1">
        <v>550</v>
      </c>
      <c r="F674" s="1">
        <v>550</v>
      </c>
      <c r="G674" s="100">
        <v>600</v>
      </c>
      <c r="H674" s="1">
        <f t="shared" si="161"/>
        <v>556.25</v>
      </c>
      <c r="I674" s="1">
        <f t="shared" si="162"/>
        <v>-43.75</v>
      </c>
      <c r="J674" s="13">
        <f t="shared" si="163"/>
        <v>-7.291666666666667</v>
      </c>
    </row>
    <row r="675" spans="1:10" hidden="1">
      <c r="A675" s="90" t="str">
        <f>A572</f>
        <v>ثوم مستورد</v>
      </c>
      <c r="B675" s="185"/>
      <c r="C675" s="95">
        <v>500</v>
      </c>
      <c r="D675" s="95">
        <v>500</v>
      </c>
      <c r="E675" s="1">
        <v>500</v>
      </c>
      <c r="F675" s="1">
        <v>500</v>
      </c>
      <c r="G675" s="99">
        <v>520.84</v>
      </c>
      <c r="H675" s="1">
        <f t="shared" si="161"/>
        <v>500</v>
      </c>
      <c r="I675" s="1">
        <f t="shared" si="162"/>
        <v>-20.840000000000032</v>
      </c>
      <c r="J675" s="13">
        <f t="shared" si="163"/>
        <v>-4.001228784271567</v>
      </c>
    </row>
    <row r="676" spans="1:10" hidden="1">
      <c r="A676" s="90" t="str">
        <f>A573</f>
        <v>باذنجان</v>
      </c>
      <c r="B676" s="186"/>
      <c r="C676" s="1">
        <v>80</v>
      </c>
      <c r="D676" s="1">
        <v>80</v>
      </c>
      <c r="E676" s="1">
        <v>80</v>
      </c>
      <c r="F676" s="1">
        <v>80</v>
      </c>
      <c r="G676" s="99">
        <v>77.08</v>
      </c>
      <c r="H676" s="1">
        <f t="shared" si="161"/>
        <v>80</v>
      </c>
      <c r="I676" s="1">
        <f t="shared" si="162"/>
        <v>2.9200000000000017</v>
      </c>
      <c r="J676" s="13">
        <f>(I676*100)/G676</f>
        <v>3.7882719252724466</v>
      </c>
    </row>
    <row r="677" spans="1:10" hidden="1">
      <c r="A677" s="189" t="s">
        <v>69</v>
      </c>
      <c r="B677" s="189"/>
      <c r="C677" s="189"/>
      <c r="D677" s="189"/>
      <c r="E677" s="189"/>
      <c r="F677" s="189"/>
      <c r="G677" s="189"/>
      <c r="H677" s="189"/>
      <c r="I677" s="189"/>
      <c r="J677" s="189"/>
    </row>
    <row r="678" spans="1:10" hidden="1">
      <c r="A678" s="190"/>
      <c r="B678" s="190"/>
      <c r="C678" s="190"/>
      <c r="D678" s="190"/>
      <c r="E678" s="190"/>
      <c r="F678" s="190"/>
      <c r="G678" s="190"/>
      <c r="H678" s="190"/>
      <c r="I678" s="190"/>
      <c r="J678" s="190"/>
    </row>
    <row r="679" spans="1:10" hidden="1">
      <c r="A679" s="91" t="str">
        <f>A576</f>
        <v>دقلة</v>
      </c>
      <c r="B679" s="184" t="s">
        <v>66</v>
      </c>
      <c r="C679" s="14">
        <v>450</v>
      </c>
      <c r="D679" s="14">
        <v>450</v>
      </c>
      <c r="E679" s="14">
        <v>450</v>
      </c>
      <c r="F679" s="14">
        <v>450</v>
      </c>
      <c r="G679" s="99">
        <v>450</v>
      </c>
      <c r="H679" s="1">
        <f t="shared" ref="H679:H682" si="165">(C679+D679+E679+F679)/4</f>
        <v>450</v>
      </c>
      <c r="I679" s="1">
        <f t="shared" ref="I679:I682" si="166">H679-G679</f>
        <v>0</v>
      </c>
      <c r="J679" s="13">
        <f t="shared" ref="J679:J682" si="167">(I679*100)/G679</f>
        <v>0</v>
      </c>
    </row>
    <row r="680" spans="1:10" hidden="1">
      <c r="A680" s="91" t="str">
        <f>A577</f>
        <v>تفاح مستورد</v>
      </c>
      <c r="B680" s="185"/>
      <c r="C680" s="14">
        <v>290</v>
      </c>
      <c r="D680" s="14">
        <v>300</v>
      </c>
      <c r="E680" s="14">
        <v>300</v>
      </c>
      <c r="F680" s="14">
        <v>300</v>
      </c>
      <c r="G680" s="99">
        <v>278.75</v>
      </c>
      <c r="H680" s="1">
        <f t="shared" si="165"/>
        <v>297.5</v>
      </c>
      <c r="I680" s="1">
        <f t="shared" si="166"/>
        <v>18.75</v>
      </c>
      <c r="J680" s="13">
        <f t="shared" si="167"/>
        <v>6.7264573991031389</v>
      </c>
    </row>
    <row r="681" spans="1:10" hidden="1">
      <c r="A681" s="91" t="str">
        <f>A578</f>
        <v>مـــوز</v>
      </c>
      <c r="B681" s="185"/>
      <c r="C681" s="14">
        <v>225</v>
      </c>
      <c r="D681" s="1">
        <v>220</v>
      </c>
      <c r="E681" s="1">
        <v>210</v>
      </c>
      <c r="F681" s="1">
        <v>210</v>
      </c>
      <c r="G681" s="99">
        <v>212.92</v>
      </c>
      <c r="H681" s="1">
        <f t="shared" si="165"/>
        <v>216.25</v>
      </c>
      <c r="I681" s="1">
        <f t="shared" si="166"/>
        <v>3.3300000000000125</v>
      </c>
      <c r="J681" s="13">
        <f t="shared" si="167"/>
        <v>1.5639676873943325</v>
      </c>
    </row>
    <row r="682" spans="1:10" hidden="1">
      <c r="A682" s="91" t="str">
        <f>A580</f>
        <v>برتقال</v>
      </c>
      <c r="B682" s="186"/>
      <c r="C682" s="14">
        <v>155</v>
      </c>
      <c r="D682" s="1">
        <v>176.67</v>
      </c>
      <c r="E682" s="1">
        <v>190</v>
      </c>
      <c r="F682" s="1">
        <v>180</v>
      </c>
      <c r="G682" s="99">
        <v>142.5</v>
      </c>
      <c r="H682" s="1">
        <f t="shared" si="165"/>
        <v>175.41749999999999</v>
      </c>
      <c r="I682" s="1">
        <f t="shared" si="166"/>
        <v>32.91749999999999</v>
      </c>
      <c r="J682" s="13">
        <f t="shared" si="167"/>
        <v>23.099999999999994</v>
      </c>
    </row>
    <row r="683" spans="1:10" hidden="1">
      <c r="A683" s="94"/>
      <c r="B683" s="77"/>
      <c r="C683" s="78"/>
      <c r="D683" s="79"/>
      <c r="E683" s="79"/>
      <c r="F683" s="79"/>
      <c r="G683" s="76"/>
      <c r="H683" s="79"/>
      <c r="I683" s="80"/>
      <c r="J683" s="43"/>
    </row>
    <row r="684" spans="1:10" hidden="1">
      <c r="A684" s="94"/>
      <c r="B684" s="77"/>
      <c r="C684" s="78"/>
      <c r="D684" s="79"/>
      <c r="E684" s="79"/>
      <c r="F684" s="79"/>
      <c r="G684" s="76"/>
      <c r="H684" s="79"/>
      <c r="I684" s="80"/>
      <c r="J684" s="43"/>
    </row>
    <row r="685" spans="1:10" hidden="1">
      <c r="A685" s="94"/>
      <c r="B685" s="77"/>
      <c r="C685" s="78"/>
      <c r="D685" s="79"/>
      <c r="E685" s="79"/>
      <c r="F685" s="79"/>
      <c r="G685" s="76"/>
      <c r="H685" s="79"/>
      <c r="I685" s="80"/>
      <c r="J685" s="43"/>
    </row>
    <row r="686" spans="1:10" hidden="1">
      <c r="A686" s="94"/>
      <c r="B686" s="77"/>
      <c r="C686" s="78"/>
      <c r="D686" s="79"/>
      <c r="E686" s="79"/>
      <c r="F686" s="79"/>
      <c r="G686" s="76"/>
      <c r="H686" s="79"/>
      <c r="I686" s="80"/>
      <c r="J686" s="43"/>
    </row>
    <row r="687" spans="1:10" hidden="1">
      <c r="A687" s="94"/>
      <c r="B687" s="77"/>
      <c r="C687" s="78"/>
      <c r="D687" s="79"/>
      <c r="E687" s="79"/>
      <c r="F687" s="79"/>
      <c r="G687" s="76"/>
      <c r="H687" s="79"/>
      <c r="I687" s="80"/>
      <c r="J687" s="43"/>
    </row>
    <row r="688" spans="1:10" hidden="1">
      <c r="A688" s="94"/>
      <c r="B688" s="77"/>
      <c r="C688" s="78"/>
      <c r="D688" s="79"/>
      <c r="E688" s="79"/>
      <c r="F688" s="79"/>
      <c r="G688" s="76"/>
      <c r="H688" s="79"/>
      <c r="I688" s="80"/>
      <c r="J688" s="43"/>
    </row>
    <row r="689" spans="1:10" hidden="1">
      <c r="A689" s="94"/>
      <c r="B689" s="77"/>
      <c r="C689" s="78"/>
      <c r="D689" s="79"/>
      <c r="E689" s="79"/>
      <c r="F689" s="79"/>
      <c r="G689" s="76"/>
      <c r="H689" s="76"/>
      <c r="I689" s="76"/>
      <c r="J689" s="76"/>
    </row>
    <row r="690" spans="1:10" hidden="1">
      <c r="A690" s="191" t="s">
        <v>81</v>
      </c>
      <c r="B690" s="191"/>
      <c r="C690" s="191"/>
      <c r="D690" s="191"/>
      <c r="E690" s="191"/>
      <c r="F690" s="191"/>
      <c r="G690" s="191"/>
      <c r="H690" s="191"/>
      <c r="I690" s="191"/>
      <c r="J690" s="191"/>
    </row>
    <row r="691" spans="1:10" hidden="1">
      <c r="A691" s="91" t="str">
        <f>A587</f>
        <v>لحم غنم محلي</v>
      </c>
      <c r="B691" s="183" t="s">
        <v>66</v>
      </c>
      <c r="C691" s="1">
        <v>1300</v>
      </c>
      <c r="D691" s="1">
        <v>1300</v>
      </c>
      <c r="E691" s="1">
        <v>1300</v>
      </c>
      <c r="F691" s="1">
        <v>1300</v>
      </c>
      <c r="G691" s="5">
        <v>1300</v>
      </c>
      <c r="H691" s="1">
        <f t="shared" ref="H691:H695" si="168">(C691+D691+E691+F691)/4</f>
        <v>1300</v>
      </c>
      <c r="I691" s="1">
        <f t="shared" ref="I691:I695" si="169">H691-G691</f>
        <v>0</v>
      </c>
      <c r="J691" s="13">
        <f t="shared" ref="J691:J695" si="170">(I691*100)/G691</f>
        <v>0</v>
      </c>
    </row>
    <row r="692" spans="1:10" hidden="1">
      <c r="A692" s="91" t="str">
        <f t="shared" ref="A692:A695" si="171">A588</f>
        <v>لحم بقر محلي</v>
      </c>
      <c r="B692" s="183"/>
      <c r="C692" s="1">
        <v>780</v>
      </c>
      <c r="D692" s="1">
        <v>780</v>
      </c>
      <c r="E692" s="1">
        <v>780</v>
      </c>
      <c r="F692" s="1">
        <v>780</v>
      </c>
      <c r="G692" s="5">
        <v>780</v>
      </c>
      <c r="H692" s="1">
        <f t="shared" si="168"/>
        <v>780</v>
      </c>
      <c r="I692" s="1">
        <f t="shared" si="169"/>
        <v>0</v>
      </c>
      <c r="J692" s="13">
        <f t="shared" si="170"/>
        <v>0</v>
      </c>
    </row>
    <row r="693" spans="1:10" hidden="1">
      <c r="A693" s="91" t="str">
        <f t="shared" si="171"/>
        <v>لحم بقر مجمد مستورد</v>
      </c>
      <c r="B693" s="183"/>
      <c r="C693" s="1">
        <v>600</v>
      </c>
      <c r="D693" s="1">
        <v>600</v>
      </c>
      <c r="E693" s="1">
        <v>600</v>
      </c>
      <c r="F693" s="1">
        <v>600</v>
      </c>
      <c r="G693" s="5">
        <v>600</v>
      </c>
      <c r="H693" s="1">
        <f t="shared" si="168"/>
        <v>600</v>
      </c>
      <c r="I693" s="1">
        <f t="shared" si="169"/>
        <v>0</v>
      </c>
      <c r="J693" s="13">
        <f t="shared" si="170"/>
        <v>0</v>
      </c>
    </row>
    <row r="694" spans="1:10" hidden="1">
      <c r="A694" s="91" t="str">
        <f t="shared" si="171"/>
        <v>لحم دجـاج (مفرغ)</v>
      </c>
      <c r="B694" s="183"/>
      <c r="C694" s="1">
        <v>226.67</v>
      </c>
      <c r="D694" s="1">
        <v>235</v>
      </c>
      <c r="E694" s="70">
        <v>230</v>
      </c>
      <c r="F694" s="1">
        <v>230</v>
      </c>
      <c r="G694" s="5">
        <v>233.75</v>
      </c>
      <c r="H694" s="1">
        <f t="shared" si="168"/>
        <v>230.41749999999999</v>
      </c>
      <c r="I694" s="1">
        <f t="shared" si="169"/>
        <v>-3.3325000000000102</v>
      </c>
      <c r="J694" s="13">
        <f t="shared" si="170"/>
        <v>-1.4256684491978653</v>
      </c>
    </row>
    <row r="695" spans="1:10" ht="30" hidden="1">
      <c r="A695" s="91" t="str">
        <f t="shared" si="171"/>
        <v>بيض</v>
      </c>
      <c r="B695" s="22" t="s">
        <v>82</v>
      </c>
      <c r="C695" s="1">
        <v>270</v>
      </c>
      <c r="D695" s="1">
        <v>278.33</v>
      </c>
      <c r="E695" s="71">
        <v>260</v>
      </c>
      <c r="F695" s="1">
        <v>260</v>
      </c>
      <c r="G695" s="5">
        <v>288.75</v>
      </c>
      <c r="H695" s="1">
        <f t="shared" si="168"/>
        <v>267.08249999999998</v>
      </c>
      <c r="I695" s="1">
        <f t="shared" si="169"/>
        <v>-21.667500000000018</v>
      </c>
      <c r="J695" s="13">
        <f t="shared" si="170"/>
        <v>-7.5038961038961105</v>
      </c>
    </row>
    <row r="696" spans="1:10" hidden="1">
      <c r="A696" s="187" t="s">
        <v>70</v>
      </c>
      <c r="B696" s="187"/>
      <c r="C696" s="187"/>
      <c r="D696" s="187"/>
      <c r="E696" s="187"/>
      <c r="F696" s="187"/>
      <c r="G696" s="187"/>
      <c r="H696" s="187"/>
      <c r="I696" s="187"/>
      <c r="J696" s="187"/>
    </row>
    <row r="697" spans="1:10" hidden="1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</row>
    <row r="698" spans="1:10" hidden="1">
      <c r="A698" s="91" t="str">
        <f>A594</f>
        <v>الإسمنت الرمادي</v>
      </c>
      <c r="B698" s="97" t="s">
        <v>74</v>
      </c>
      <c r="C698" s="30">
        <v>850</v>
      </c>
      <c r="D698" s="30">
        <v>850</v>
      </c>
      <c r="E698" s="30">
        <v>850</v>
      </c>
      <c r="F698" s="30">
        <v>850</v>
      </c>
      <c r="G698" s="31">
        <v>850</v>
      </c>
      <c r="H698" s="1">
        <f>(C698+D698+E698+F698)/4</f>
        <v>850</v>
      </c>
      <c r="I698" s="1">
        <f t="shared" ref="I698:I700" si="172">H698-G698</f>
        <v>0</v>
      </c>
      <c r="J698" s="13">
        <f t="shared" ref="J698:J700" si="173">(I698*100)/G698</f>
        <v>0</v>
      </c>
    </row>
    <row r="699" spans="1:10" hidden="1">
      <c r="A699" s="91" t="str">
        <f t="shared" ref="A699:A700" si="174">A595</f>
        <v>حديد الخرسانة</v>
      </c>
      <c r="B699" s="97" t="s">
        <v>75</v>
      </c>
      <c r="C699" s="30">
        <v>6200</v>
      </c>
      <c r="D699" s="30">
        <v>6200</v>
      </c>
      <c r="E699" s="30">
        <v>6200</v>
      </c>
      <c r="F699" s="30">
        <v>6200</v>
      </c>
      <c r="G699" s="31">
        <v>6200</v>
      </c>
      <c r="H699" s="1">
        <f t="shared" ref="H699:H700" si="175">(C699+D699+E699+F699)/4</f>
        <v>6200</v>
      </c>
      <c r="I699" s="1">
        <f t="shared" si="172"/>
        <v>0</v>
      </c>
      <c r="J699" s="13">
        <f t="shared" si="173"/>
        <v>0</v>
      </c>
    </row>
    <row r="700" spans="1:10" ht="30" hidden="1">
      <c r="A700" s="91" t="str">
        <f t="shared" si="174"/>
        <v xml:space="preserve">الخشب </v>
      </c>
      <c r="B700" s="62" t="s">
        <v>76</v>
      </c>
      <c r="C700" s="30">
        <v>540</v>
      </c>
      <c r="D700" s="30">
        <v>540</v>
      </c>
      <c r="E700" s="30">
        <v>540</v>
      </c>
      <c r="F700" s="30">
        <v>540</v>
      </c>
      <c r="G700" s="31">
        <v>540</v>
      </c>
      <c r="H700" s="1">
        <f t="shared" si="175"/>
        <v>540</v>
      </c>
      <c r="I700" s="1">
        <f t="shared" si="172"/>
        <v>0</v>
      </c>
      <c r="J700" s="13">
        <f t="shared" si="173"/>
        <v>0</v>
      </c>
    </row>
    <row r="701" spans="1:10" hidden="1"/>
    <row r="702" spans="1:10" hidden="1"/>
    <row r="703" spans="1:10" hidden="1"/>
    <row r="704" spans="1:10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spans="1:18" hidden="1"/>
    <row r="738" spans="1:18" hidden="1"/>
    <row r="739" spans="1:18" hidden="1"/>
    <row r="740" spans="1:18" hidden="1"/>
    <row r="741" spans="1:18" hidden="1"/>
    <row r="742" spans="1:18" ht="21" hidden="1">
      <c r="A742" s="192" t="s">
        <v>303</v>
      </c>
      <c r="B742" s="192"/>
      <c r="C742" s="192"/>
      <c r="D742" s="192"/>
      <c r="E742" s="192"/>
      <c r="F742" s="192"/>
      <c r="G742" s="192"/>
      <c r="H742" s="192"/>
      <c r="I742" s="192"/>
      <c r="J742" s="192"/>
    </row>
    <row r="743" spans="1:18" ht="17.25" hidden="1">
      <c r="A743" s="193" t="s">
        <v>0</v>
      </c>
      <c r="B743" s="194"/>
      <c r="C743" s="194"/>
      <c r="D743" s="194"/>
      <c r="E743" s="194"/>
      <c r="F743" s="194"/>
      <c r="G743" s="194"/>
      <c r="H743" s="194"/>
      <c r="I743" s="194"/>
      <c r="J743" s="194"/>
      <c r="L743" s="210" t="s">
        <v>304</v>
      </c>
      <c r="M743" s="210"/>
      <c r="N743" s="210"/>
      <c r="O743" s="210"/>
      <c r="P743" s="210"/>
      <c r="Q743" s="210"/>
      <c r="R743" s="210"/>
    </row>
    <row r="744" spans="1:18" hidden="1">
      <c r="A744" s="211" t="s">
        <v>1</v>
      </c>
      <c r="B744" s="211" t="s">
        <v>57</v>
      </c>
      <c r="C744" s="212" t="s">
        <v>293</v>
      </c>
      <c r="D744" s="213"/>
      <c r="E744" s="213"/>
      <c r="F744" s="214"/>
      <c r="G744" s="212" t="s">
        <v>59</v>
      </c>
      <c r="H744" s="214"/>
      <c r="I744" s="215" t="s">
        <v>60</v>
      </c>
      <c r="J744" s="216"/>
    </row>
    <row r="745" spans="1:18" ht="30" hidden="1">
      <c r="A745" s="195"/>
      <c r="B745" s="195"/>
      <c r="C745" s="102" t="s">
        <v>2</v>
      </c>
      <c r="D745" s="102" t="s">
        <v>3</v>
      </c>
      <c r="E745" s="102" t="s">
        <v>4</v>
      </c>
      <c r="F745" s="102" t="s">
        <v>5</v>
      </c>
      <c r="G745" s="197" t="s">
        <v>6</v>
      </c>
      <c r="H745" s="199" t="s">
        <v>64</v>
      </c>
      <c r="I745" s="35" t="s">
        <v>61</v>
      </c>
      <c r="J745" s="35" t="s">
        <v>62</v>
      </c>
    </row>
    <row r="746" spans="1:18" hidden="1">
      <c r="A746" s="196"/>
      <c r="B746" s="196"/>
      <c r="C746" s="3" t="s">
        <v>7</v>
      </c>
      <c r="D746" s="3" t="s">
        <v>7</v>
      </c>
      <c r="E746" s="3" t="s">
        <v>7</v>
      </c>
      <c r="F746" s="3" t="s">
        <v>7</v>
      </c>
      <c r="G746" s="198"/>
      <c r="H746" s="200"/>
      <c r="I746" s="36"/>
      <c r="J746" s="36"/>
    </row>
    <row r="747" spans="1:18" hidden="1">
      <c r="A747" s="201" t="s">
        <v>63</v>
      </c>
      <c r="B747" s="202"/>
      <c r="C747" s="202"/>
      <c r="D747" s="202"/>
      <c r="E747" s="202"/>
      <c r="F747" s="202"/>
      <c r="G747" s="202"/>
      <c r="H747" s="202"/>
      <c r="I747" s="202"/>
      <c r="J747" s="202"/>
    </row>
    <row r="748" spans="1:18" hidden="1">
      <c r="A748" s="203"/>
      <c r="B748" s="204"/>
      <c r="C748" s="204"/>
      <c r="D748" s="204"/>
      <c r="E748" s="204"/>
      <c r="F748" s="204"/>
      <c r="G748" s="204"/>
      <c r="H748" s="204"/>
      <c r="I748" s="204"/>
      <c r="J748" s="204"/>
    </row>
    <row r="749" spans="1:18" hidden="1">
      <c r="A749" s="39" t="str">
        <f>A645</f>
        <v>سـميـــد عــادي</v>
      </c>
      <c r="B749" s="184" t="s">
        <v>66</v>
      </c>
      <c r="C749" s="1">
        <v>900</v>
      </c>
      <c r="D749" s="1">
        <v>900</v>
      </c>
      <c r="E749" s="1">
        <v>900</v>
      </c>
      <c r="F749" s="1">
        <v>900</v>
      </c>
      <c r="G749" s="103">
        <v>900</v>
      </c>
      <c r="H749" s="1">
        <f t="shared" ref="H749:H765" si="176">(C749+D749+E749+F749)/4</f>
        <v>900</v>
      </c>
      <c r="I749" s="1">
        <f>H749-G749</f>
        <v>0</v>
      </c>
      <c r="J749" s="13">
        <f>(I749*100)/G749</f>
        <v>0</v>
      </c>
    </row>
    <row r="750" spans="1:18" hidden="1">
      <c r="A750" s="39" t="str">
        <f t="shared" ref="A750:A765" si="177">A646</f>
        <v>سميد رفيـــع</v>
      </c>
      <c r="B750" s="185"/>
      <c r="C750" s="1">
        <v>1000</v>
      </c>
      <c r="D750" s="1">
        <v>1000</v>
      </c>
      <c r="E750" s="1">
        <v>1000</v>
      </c>
      <c r="F750" s="1">
        <v>1000</v>
      </c>
      <c r="G750" s="103">
        <v>1000</v>
      </c>
      <c r="H750" s="1">
        <f t="shared" si="176"/>
        <v>1000</v>
      </c>
      <c r="I750" s="1">
        <f t="shared" ref="I750:I765" si="178">H750-G750</f>
        <v>0</v>
      </c>
      <c r="J750" s="13">
        <f t="shared" ref="J750:J765" si="179">(I750*100)/G750</f>
        <v>0</v>
      </c>
    </row>
    <row r="751" spans="1:18" hidden="1">
      <c r="A751" s="39" t="str">
        <f t="shared" si="177"/>
        <v>فــريــنــة</v>
      </c>
      <c r="B751" s="185"/>
      <c r="C751" s="1">
        <v>60</v>
      </c>
      <c r="D751" s="1">
        <v>60</v>
      </c>
      <c r="E751" s="1">
        <v>60</v>
      </c>
      <c r="F751" s="1">
        <v>60</v>
      </c>
      <c r="G751" s="103">
        <v>60</v>
      </c>
      <c r="H751" s="1">
        <f t="shared" si="176"/>
        <v>60</v>
      </c>
      <c r="I751" s="1">
        <f t="shared" si="178"/>
        <v>0</v>
      </c>
      <c r="J751" s="13">
        <f t="shared" si="179"/>
        <v>0</v>
      </c>
    </row>
    <row r="752" spans="1:18" hidden="1">
      <c r="A752" s="39" t="str">
        <f t="shared" si="177"/>
        <v xml:space="preserve">سكر أبيض </v>
      </c>
      <c r="B752" s="186"/>
      <c r="C752" s="1">
        <v>87</v>
      </c>
      <c r="D752" s="1">
        <v>87</v>
      </c>
      <c r="E752" s="1">
        <v>87</v>
      </c>
      <c r="F752" s="1">
        <v>87</v>
      </c>
      <c r="G752" s="103">
        <v>87</v>
      </c>
      <c r="H752" s="1">
        <f t="shared" si="176"/>
        <v>87</v>
      </c>
      <c r="I752" s="1">
        <f t="shared" si="178"/>
        <v>0</v>
      </c>
      <c r="J752" s="13">
        <f t="shared" si="179"/>
        <v>0</v>
      </c>
    </row>
    <row r="753" spans="1:10" hidden="1">
      <c r="A753" s="39" t="str">
        <f t="shared" si="177"/>
        <v>فرينة الاطفال-بليدينا-</v>
      </c>
      <c r="B753" s="205" t="s">
        <v>67</v>
      </c>
      <c r="C753" s="1">
        <v>240</v>
      </c>
      <c r="D753" s="1">
        <v>240</v>
      </c>
      <c r="E753" s="1">
        <v>240</v>
      </c>
      <c r="F753" s="1">
        <v>240</v>
      </c>
      <c r="G753" s="103">
        <v>240</v>
      </c>
      <c r="H753" s="1">
        <f t="shared" si="176"/>
        <v>240</v>
      </c>
      <c r="I753" s="1">
        <f t="shared" si="178"/>
        <v>0</v>
      </c>
      <c r="J753" s="13">
        <f t="shared" si="179"/>
        <v>0</v>
      </c>
    </row>
    <row r="754" spans="1:10" ht="30" hidden="1">
      <c r="A754" s="39" t="str">
        <f t="shared" si="177"/>
        <v>مسحوق حليب الاطفال-الصحة-</v>
      </c>
      <c r="B754" s="206"/>
      <c r="C754" s="1">
        <v>450</v>
      </c>
      <c r="D754" s="1">
        <v>450</v>
      </c>
      <c r="E754" s="1">
        <v>450</v>
      </c>
      <c r="F754" s="1">
        <v>450</v>
      </c>
      <c r="G754" s="103">
        <v>450</v>
      </c>
      <c r="H754" s="1">
        <f t="shared" si="176"/>
        <v>450</v>
      </c>
      <c r="I754" s="1">
        <f t="shared" si="178"/>
        <v>0</v>
      </c>
      <c r="J754" s="13">
        <f t="shared" si="179"/>
        <v>0</v>
      </c>
    </row>
    <row r="755" spans="1:10" ht="30" hidden="1">
      <c r="A755" s="39" t="str">
        <f t="shared" si="177"/>
        <v>مسحـوق حليــب للكبـار(gloria)</v>
      </c>
      <c r="B755" s="207"/>
      <c r="C755" s="1">
        <v>360</v>
      </c>
      <c r="D755" s="1">
        <v>360</v>
      </c>
      <c r="E755" s="1">
        <v>360</v>
      </c>
      <c r="F755" s="1">
        <v>360</v>
      </c>
      <c r="G755" s="103">
        <v>360</v>
      </c>
      <c r="H755" s="1">
        <f t="shared" si="176"/>
        <v>360</v>
      </c>
      <c r="I755" s="1">
        <f t="shared" si="178"/>
        <v>0</v>
      </c>
      <c r="J755" s="13">
        <f t="shared" si="179"/>
        <v>0</v>
      </c>
    </row>
    <row r="756" spans="1:10" hidden="1">
      <c r="A756" s="39" t="str">
        <f t="shared" si="177"/>
        <v>بـــــن</v>
      </c>
      <c r="B756" s="183" t="s">
        <v>66</v>
      </c>
      <c r="C756" s="1">
        <v>600</v>
      </c>
      <c r="D756" s="1">
        <v>600</v>
      </c>
      <c r="E756" s="1">
        <v>600</v>
      </c>
      <c r="F756" s="1">
        <v>600</v>
      </c>
      <c r="G756" s="103">
        <v>600</v>
      </c>
      <c r="H756" s="1">
        <f t="shared" si="176"/>
        <v>600</v>
      </c>
      <c r="I756" s="1">
        <f t="shared" si="178"/>
        <v>0</v>
      </c>
      <c r="J756" s="13">
        <f t="shared" si="179"/>
        <v>0</v>
      </c>
    </row>
    <row r="757" spans="1:10" ht="30" hidden="1">
      <c r="A757" s="39" t="str">
        <f t="shared" si="177"/>
        <v>شاي -الخيمة- علبة125غ</v>
      </c>
      <c r="B757" s="183"/>
      <c r="C757" s="1">
        <v>400</v>
      </c>
      <c r="D757" s="1">
        <v>400</v>
      </c>
      <c r="E757" s="1">
        <v>400</v>
      </c>
      <c r="F757" s="1">
        <v>400</v>
      </c>
      <c r="G757" s="103">
        <v>400</v>
      </c>
      <c r="H757" s="1">
        <f t="shared" si="176"/>
        <v>400</v>
      </c>
      <c r="I757" s="1">
        <f t="shared" si="178"/>
        <v>0</v>
      </c>
      <c r="J757" s="13">
        <f t="shared" si="179"/>
        <v>0</v>
      </c>
    </row>
    <row r="758" spans="1:10" hidden="1">
      <c r="A758" s="39" t="str">
        <f t="shared" si="177"/>
        <v xml:space="preserve">خميرة جافة </v>
      </c>
      <c r="B758" s="61" t="s">
        <v>67</v>
      </c>
      <c r="C758" s="1">
        <v>190</v>
      </c>
      <c r="D758" s="1">
        <v>190</v>
      </c>
      <c r="E758" s="1">
        <v>190</v>
      </c>
      <c r="F758" s="1">
        <v>190</v>
      </c>
      <c r="G758" s="103">
        <v>190</v>
      </c>
      <c r="H758" s="1">
        <f t="shared" si="176"/>
        <v>190</v>
      </c>
      <c r="I758" s="1">
        <f t="shared" si="178"/>
        <v>0</v>
      </c>
      <c r="J758" s="13">
        <f t="shared" si="179"/>
        <v>0</v>
      </c>
    </row>
    <row r="759" spans="1:10" hidden="1">
      <c r="A759" s="39" t="str">
        <f t="shared" si="177"/>
        <v>زيت غذائية</v>
      </c>
      <c r="B759" s="61" t="s">
        <v>68</v>
      </c>
      <c r="C759" s="1">
        <v>570</v>
      </c>
      <c r="D759" s="1">
        <v>570</v>
      </c>
      <c r="E759" s="1">
        <v>570</v>
      </c>
      <c r="F759" s="1">
        <v>570</v>
      </c>
      <c r="G759" s="103">
        <v>570</v>
      </c>
      <c r="H759" s="1">
        <f t="shared" si="176"/>
        <v>570</v>
      </c>
      <c r="I759" s="1">
        <f t="shared" si="178"/>
        <v>0</v>
      </c>
      <c r="J759" s="13">
        <f t="shared" si="179"/>
        <v>0</v>
      </c>
    </row>
    <row r="760" spans="1:10" hidden="1">
      <c r="A760" s="39" t="str">
        <f t="shared" si="177"/>
        <v>فاصولياء جافـة</v>
      </c>
      <c r="B760" s="184" t="s">
        <v>66</v>
      </c>
      <c r="C760" s="1">
        <v>170</v>
      </c>
      <c r="D760" s="1">
        <v>170</v>
      </c>
      <c r="E760" s="1">
        <v>170</v>
      </c>
      <c r="F760" s="1">
        <v>170</v>
      </c>
      <c r="G760" s="103">
        <v>170</v>
      </c>
      <c r="H760" s="1">
        <f t="shared" si="176"/>
        <v>170</v>
      </c>
      <c r="I760" s="1">
        <f t="shared" si="178"/>
        <v>0</v>
      </c>
      <c r="J760" s="13">
        <f t="shared" si="179"/>
        <v>0</v>
      </c>
    </row>
    <row r="761" spans="1:10" hidden="1">
      <c r="A761" s="39" t="str">
        <f t="shared" si="177"/>
        <v>عدس</v>
      </c>
      <c r="B761" s="185"/>
      <c r="C761" s="1">
        <v>200</v>
      </c>
      <c r="D761" s="1">
        <v>200</v>
      </c>
      <c r="E761" s="1">
        <v>200</v>
      </c>
      <c r="F761" s="1">
        <v>200</v>
      </c>
      <c r="G761" s="103">
        <v>200</v>
      </c>
      <c r="H761" s="1">
        <f t="shared" si="176"/>
        <v>200</v>
      </c>
      <c r="I761" s="1">
        <f t="shared" si="178"/>
        <v>0</v>
      </c>
      <c r="J761" s="13">
        <f t="shared" si="179"/>
        <v>0</v>
      </c>
    </row>
    <row r="762" spans="1:10" hidden="1">
      <c r="A762" s="39" t="str">
        <f t="shared" si="177"/>
        <v xml:space="preserve">حمص </v>
      </c>
      <c r="B762" s="185"/>
      <c r="C762" s="1">
        <v>210</v>
      </c>
      <c r="D762" s="1">
        <v>200</v>
      </c>
      <c r="E762" s="1">
        <v>200</v>
      </c>
      <c r="F762" s="1">
        <v>200</v>
      </c>
      <c r="G762" s="103">
        <v>220</v>
      </c>
      <c r="H762" s="1">
        <f t="shared" si="176"/>
        <v>202.5</v>
      </c>
      <c r="I762" s="1">
        <f t="shared" si="178"/>
        <v>-17.5</v>
      </c>
      <c r="J762" s="13">
        <f t="shared" si="179"/>
        <v>-7.9545454545454541</v>
      </c>
    </row>
    <row r="763" spans="1:10" hidden="1">
      <c r="A763" s="39" t="str">
        <f t="shared" si="177"/>
        <v>أرز</v>
      </c>
      <c r="B763" s="185"/>
      <c r="C763" s="1">
        <v>80</v>
      </c>
      <c r="D763" s="1">
        <v>80</v>
      </c>
      <c r="E763" s="1">
        <v>80</v>
      </c>
      <c r="F763" s="1">
        <v>80</v>
      </c>
      <c r="G763" s="103">
        <v>80</v>
      </c>
      <c r="H763" s="1">
        <f t="shared" si="176"/>
        <v>80</v>
      </c>
      <c r="I763" s="1">
        <f t="shared" si="178"/>
        <v>0</v>
      </c>
      <c r="J763" s="13">
        <f t="shared" si="179"/>
        <v>0</v>
      </c>
    </row>
    <row r="764" spans="1:10" hidden="1">
      <c r="A764" s="39" t="str">
        <f t="shared" si="177"/>
        <v>عجائن غذائية</v>
      </c>
      <c r="B764" s="185"/>
      <c r="C764" s="1">
        <v>100</v>
      </c>
      <c r="D764" s="1">
        <v>100</v>
      </c>
      <c r="E764" s="1">
        <v>100</v>
      </c>
      <c r="F764" s="1">
        <v>100</v>
      </c>
      <c r="G764" s="103">
        <v>100</v>
      </c>
      <c r="H764" s="1">
        <f t="shared" si="176"/>
        <v>100</v>
      </c>
      <c r="I764" s="1">
        <f t="shared" si="178"/>
        <v>0</v>
      </c>
      <c r="J764" s="13">
        <f t="shared" si="179"/>
        <v>0</v>
      </c>
    </row>
    <row r="765" spans="1:10" ht="30" hidden="1">
      <c r="A765" s="39" t="str">
        <f t="shared" si="177"/>
        <v xml:space="preserve">طماطم مصبـرة مستوردة </v>
      </c>
      <c r="B765" s="186"/>
      <c r="C765" s="1">
        <v>180</v>
      </c>
      <c r="D765" s="1">
        <v>180</v>
      </c>
      <c r="E765" s="1">
        <v>180</v>
      </c>
      <c r="F765" s="1">
        <v>180</v>
      </c>
      <c r="G765" s="103">
        <v>180</v>
      </c>
      <c r="H765" s="1">
        <f t="shared" si="176"/>
        <v>180</v>
      </c>
      <c r="I765" s="1">
        <f t="shared" si="178"/>
        <v>0</v>
      </c>
      <c r="J765" s="13">
        <f t="shared" si="179"/>
        <v>0</v>
      </c>
    </row>
    <row r="766" spans="1:10" hidden="1">
      <c r="A766" s="187" t="s">
        <v>65</v>
      </c>
      <c r="B766" s="187"/>
      <c r="C766" s="187"/>
      <c r="D766" s="187"/>
      <c r="E766" s="187"/>
      <c r="F766" s="187"/>
      <c r="G766" s="187"/>
      <c r="H766" s="187"/>
      <c r="I766" s="187"/>
      <c r="J766" s="187"/>
    </row>
    <row r="767" spans="1:10" hidden="1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</row>
    <row r="768" spans="1:10" hidden="1">
      <c r="A768" s="90" t="str">
        <f>A664</f>
        <v>بطاطا</v>
      </c>
      <c r="B768" s="184" t="s">
        <v>66</v>
      </c>
      <c r="C768" s="1">
        <v>43.33</v>
      </c>
      <c r="D768" s="1">
        <v>60</v>
      </c>
      <c r="E768" s="1">
        <v>56.67</v>
      </c>
      <c r="F768" s="1">
        <v>50</v>
      </c>
      <c r="G768" s="103">
        <v>37.5</v>
      </c>
      <c r="H768" s="1">
        <f t="shared" ref="H768:H781" si="180">(C768+D768+E768+F768)/4</f>
        <v>52.5</v>
      </c>
      <c r="I768" s="1">
        <f t="shared" ref="I768:I781" si="181">H768-G768</f>
        <v>15</v>
      </c>
      <c r="J768" s="13">
        <f t="shared" ref="J768:J780" si="182">(I768*100)/G768</f>
        <v>40</v>
      </c>
    </row>
    <row r="769" spans="1:10" hidden="1">
      <c r="A769" s="90" t="str">
        <f t="shared" ref="A769:A776" si="183">A665</f>
        <v>طماطم طازجــة</v>
      </c>
      <c r="B769" s="185"/>
      <c r="C769" s="1">
        <v>68.33</v>
      </c>
      <c r="D769" s="1">
        <v>80</v>
      </c>
      <c r="E769" s="1">
        <v>71.67</v>
      </c>
      <c r="F769" s="1">
        <v>56.67</v>
      </c>
      <c r="G769" s="103">
        <v>48.75</v>
      </c>
      <c r="H769" s="1">
        <f t="shared" si="180"/>
        <v>69.167500000000004</v>
      </c>
      <c r="I769" s="1">
        <f t="shared" si="181"/>
        <v>20.417500000000004</v>
      </c>
      <c r="J769" s="13">
        <f t="shared" si="182"/>
        <v>41.882051282051293</v>
      </c>
    </row>
    <row r="770" spans="1:10" hidden="1">
      <c r="A770" s="90" t="str">
        <f t="shared" si="183"/>
        <v>بصل جاف</v>
      </c>
      <c r="B770" s="185"/>
      <c r="C770" s="1">
        <v>85</v>
      </c>
      <c r="D770" s="1">
        <v>90</v>
      </c>
      <c r="E770" s="1">
        <v>85</v>
      </c>
      <c r="F770" s="1">
        <v>80</v>
      </c>
      <c r="G770" s="103">
        <v>88.75</v>
      </c>
      <c r="H770" s="1">
        <f t="shared" si="180"/>
        <v>85</v>
      </c>
      <c r="I770" s="1">
        <f t="shared" si="181"/>
        <v>-3.75</v>
      </c>
      <c r="J770" s="13">
        <f t="shared" si="182"/>
        <v>-4.225352112676056</v>
      </c>
    </row>
    <row r="771" spans="1:10" hidden="1">
      <c r="A771" s="90" t="str">
        <f t="shared" si="183"/>
        <v>بصل اخضر</v>
      </c>
      <c r="B771" s="185"/>
      <c r="C771" s="1">
        <v>50</v>
      </c>
      <c r="D771" s="1">
        <v>60</v>
      </c>
      <c r="E771" s="1">
        <v>70</v>
      </c>
      <c r="F771" s="1">
        <v>70</v>
      </c>
      <c r="G771" s="103">
        <v>54.17</v>
      </c>
      <c r="H771" s="1">
        <f t="shared" si="180"/>
        <v>62.5</v>
      </c>
      <c r="I771" s="1">
        <f t="shared" si="181"/>
        <v>8.3299999999999983</v>
      </c>
      <c r="J771" s="13">
        <f t="shared" si="182"/>
        <v>15.377515229832005</v>
      </c>
    </row>
    <row r="772" spans="1:10" hidden="1">
      <c r="A772" s="90" t="str">
        <f t="shared" si="183"/>
        <v>خس</v>
      </c>
      <c r="B772" s="185"/>
      <c r="C772" s="1">
        <v>70</v>
      </c>
      <c r="D772" s="1">
        <v>100</v>
      </c>
      <c r="E772" s="1">
        <v>90</v>
      </c>
      <c r="F772" s="1">
        <v>80</v>
      </c>
      <c r="G772" s="103">
        <v>60</v>
      </c>
      <c r="H772" s="1">
        <f t="shared" si="180"/>
        <v>85</v>
      </c>
      <c r="I772" s="1">
        <f t="shared" si="181"/>
        <v>25</v>
      </c>
      <c r="J772" s="13">
        <f t="shared" si="182"/>
        <v>41.666666666666664</v>
      </c>
    </row>
    <row r="773" spans="1:10" hidden="1">
      <c r="A773" s="90" t="str">
        <f t="shared" si="183"/>
        <v xml:space="preserve">قرعة </v>
      </c>
      <c r="B773" s="185"/>
      <c r="C773" s="1">
        <v>90</v>
      </c>
      <c r="D773" s="1">
        <v>100</v>
      </c>
      <c r="E773" s="1">
        <v>93.33</v>
      </c>
      <c r="F773" s="1">
        <v>95</v>
      </c>
      <c r="G773" s="103">
        <v>80</v>
      </c>
      <c r="H773" s="1">
        <f t="shared" si="180"/>
        <v>94.582499999999996</v>
      </c>
      <c r="I773" s="1">
        <f t="shared" si="181"/>
        <v>14.582499999999996</v>
      </c>
      <c r="J773" s="13">
        <f t="shared" si="182"/>
        <v>18.228124999999995</v>
      </c>
    </row>
    <row r="774" spans="1:10" hidden="1">
      <c r="A774" s="90" t="str">
        <f t="shared" si="183"/>
        <v>جزر</v>
      </c>
      <c r="B774" s="185"/>
      <c r="C774" s="1">
        <v>50</v>
      </c>
      <c r="D774" s="1">
        <v>55</v>
      </c>
      <c r="E774" s="1">
        <v>60</v>
      </c>
      <c r="F774" s="1">
        <v>60</v>
      </c>
      <c r="G774" s="103">
        <v>49.58</v>
      </c>
      <c r="H774" s="1">
        <f t="shared" si="180"/>
        <v>56.25</v>
      </c>
      <c r="I774" s="1">
        <f t="shared" si="181"/>
        <v>6.6700000000000017</v>
      </c>
      <c r="J774" s="13">
        <f t="shared" si="182"/>
        <v>13.453005244050026</v>
      </c>
    </row>
    <row r="775" spans="1:10" hidden="1">
      <c r="A775" s="90" t="str">
        <f t="shared" si="183"/>
        <v>فلفل حلو</v>
      </c>
      <c r="B775" s="185"/>
      <c r="C775" s="1">
        <v>110</v>
      </c>
      <c r="D775" s="1">
        <v>125</v>
      </c>
      <c r="E775" s="1">
        <v>115</v>
      </c>
      <c r="F775" s="1">
        <v>105</v>
      </c>
      <c r="G775" s="103">
        <v>114.17</v>
      </c>
      <c r="H775" s="1">
        <f t="shared" si="180"/>
        <v>113.75</v>
      </c>
      <c r="I775" s="1">
        <f t="shared" si="181"/>
        <v>-0.42000000000000171</v>
      </c>
      <c r="J775" s="13">
        <f t="shared" si="182"/>
        <v>-0.36787247087676422</v>
      </c>
    </row>
    <row r="776" spans="1:10" hidden="1">
      <c r="A776" s="90" t="str">
        <f t="shared" si="183"/>
        <v>فلفل حار</v>
      </c>
      <c r="B776" s="185"/>
      <c r="C776" s="1">
        <v>120</v>
      </c>
      <c r="D776" s="1">
        <v>125</v>
      </c>
      <c r="E776" s="1">
        <v>115</v>
      </c>
      <c r="F776" s="1">
        <v>106.67</v>
      </c>
      <c r="G776" s="103">
        <v>120</v>
      </c>
      <c r="H776" s="1">
        <f t="shared" si="180"/>
        <v>116.6675</v>
      </c>
      <c r="I776" s="1">
        <f t="shared" si="181"/>
        <v>-3.332499999999996</v>
      </c>
      <c r="J776" s="13">
        <f t="shared" si="182"/>
        <v>-2.77708333333333</v>
      </c>
    </row>
    <row r="777" spans="1:10" hidden="1">
      <c r="A777" s="90" t="s">
        <v>36</v>
      </c>
      <c r="B777" s="185"/>
      <c r="C777" s="1">
        <v>260</v>
      </c>
      <c r="D777" s="1">
        <v>260</v>
      </c>
      <c r="E777" s="1">
        <v>260</v>
      </c>
      <c r="F777" s="1">
        <v>230</v>
      </c>
      <c r="G777" s="104" t="s">
        <v>77</v>
      </c>
      <c r="H777" s="1">
        <f t="shared" si="180"/>
        <v>252.5</v>
      </c>
      <c r="I777" s="109" t="s">
        <v>77</v>
      </c>
      <c r="J777" s="13" t="s">
        <v>77</v>
      </c>
    </row>
    <row r="778" spans="1:10" hidden="1">
      <c r="A778" s="90" t="str">
        <f>A673</f>
        <v>شمـنــدر</v>
      </c>
      <c r="B778" s="185"/>
      <c r="C778" s="1">
        <v>60</v>
      </c>
      <c r="D778" s="1">
        <v>60</v>
      </c>
      <c r="E778" s="1">
        <v>60</v>
      </c>
      <c r="F778" s="1">
        <v>60</v>
      </c>
      <c r="G778" s="103">
        <v>60</v>
      </c>
      <c r="H778" s="1">
        <f t="shared" si="180"/>
        <v>60</v>
      </c>
      <c r="I778" s="1">
        <f t="shared" si="181"/>
        <v>0</v>
      </c>
      <c r="J778" s="13">
        <f t="shared" si="182"/>
        <v>0</v>
      </c>
    </row>
    <row r="779" spans="1:10" hidden="1">
      <c r="A779" s="90" t="str">
        <f>A674</f>
        <v xml:space="preserve">ثــــوم محلي </v>
      </c>
      <c r="B779" s="185"/>
      <c r="C779" s="1">
        <v>550</v>
      </c>
      <c r="D779" s="1">
        <v>500</v>
      </c>
      <c r="E779" s="1">
        <v>350</v>
      </c>
      <c r="F779" s="1">
        <v>350</v>
      </c>
      <c r="G779" s="103">
        <v>556.25</v>
      </c>
      <c r="H779" s="1">
        <f t="shared" si="180"/>
        <v>437.5</v>
      </c>
      <c r="I779" s="1">
        <f t="shared" si="181"/>
        <v>-118.75</v>
      </c>
      <c r="J779" s="13">
        <f t="shared" si="182"/>
        <v>-21.348314606741575</v>
      </c>
    </row>
    <row r="780" spans="1:10" hidden="1">
      <c r="A780" s="90" t="str">
        <f>A675</f>
        <v>ثوم مستورد</v>
      </c>
      <c r="B780" s="185"/>
      <c r="C780" s="95">
        <v>500</v>
      </c>
      <c r="D780" s="95">
        <v>466.67</v>
      </c>
      <c r="E780" s="1">
        <v>400</v>
      </c>
      <c r="F780" s="1">
        <v>400</v>
      </c>
      <c r="G780" s="103">
        <v>500</v>
      </c>
      <c r="H780" s="1">
        <f t="shared" si="180"/>
        <v>441.66750000000002</v>
      </c>
      <c r="I780" s="1">
        <f t="shared" si="181"/>
        <v>-58.332499999999982</v>
      </c>
      <c r="J780" s="13">
        <f t="shared" si="182"/>
        <v>-11.666499999999996</v>
      </c>
    </row>
    <row r="781" spans="1:10" hidden="1">
      <c r="A781" s="90" t="str">
        <f>A676</f>
        <v>باذنجان</v>
      </c>
      <c r="B781" s="186"/>
      <c r="C781" s="1">
        <v>80</v>
      </c>
      <c r="D781" s="1">
        <v>80</v>
      </c>
      <c r="E781" s="1">
        <v>75</v>
      </c>
      <c r="F781" s="1">
        <v>70</v>
      </c>
      <c r="G781" s="103">
        <v>80</v>
      </c>
      <c r="H781" s="1">
        <f t="shared" si="180"/>
        <v>76.25</v>
      </c>
      <c r="I781" s="1">
        <f t="shared" si="181"/>
        <v>-3.75</v>
      </c>
      <c r="J781" s="13">
        <f>(I781*100)/G781</f>
        <v>-4.6875</v>
      </c>
    </row>
    <row r="782" spans="1:10" hidden="1">
      <c r="A782" s="189" t="s">
        <v>69</v>
      </c>
      <c r="B782" s="189"/>
      <c r="C782" s="189"/>
      <c r="D782" s="189"/>
      <c r="E782" s="189"/>
      <c r="F782" s="189"/>
      <c r="G782" s="189"/>
      <c r="H782" s="189"/>
      <c r="I782" s="189"/>
      <c r="J782" s="189"/>
    </row>
    <row r="783" spans="1:10" hidden="1">
      <c r="A783" s="190"/>
      <c r="B783" s="190"/>
      <c r="C783" s="190"/>
      <c r="D783" s="190"/>
      <c r="E783" s="190"/>
      <c r="F783" s="190"/>
      <c r="G783" s="190"/>
      <c r="H783" s="190"/>
      <c r="I783" s="190"/>
      <c r="J783" s="190"/>
    </row>
    <row r="784" spans="1:10" hidden="1">
      <c r="A784" s="91" t="str">
        <f>A679</f>
        <v>دقلة</v>
      </c>
      <c r="B784" s="184" t="s">
        <v>66</v>
      </c>
      <c r="C784" s="14">
        <v>450</v>
      </c>
      <c r="D784" s="14">
        <v>450</v>
      </c>
      <c r="E784" s="14">
        <v>450</v>
      </c>
      <c r="F784" s="14">
        <v>450</v>
      </c>
      <c r="G784" s="103">
        <v>450</v>
      </c>
      <c r="H784" s="1">
        <f t="shared" ref="H784:H787" si="184">(C784+D784+E784+F784)/4</f>
        <v>450</v>
      </c>
      <c r="I784" s="1">
        <f t="shared" ref="I784:I788" si="185">H784-G784</f>
        <v>0</v>
      </c>
      <c r="J784" s="13">
        <f t="shared" ref="J784:J788" si="186">(I784*100)/G784</f>
        <v>0</v>
      </c>
    </row>
    <row r="785" spans="1:10" hidden="1">
      <c r="A785" s="91" t="str">
        <f t="shared" ref="A785:A786" si="187">A680</f>
        <v>تفاح مستورد</v>
      </c>
      <c r="B785" s="185"/>
      <c r="C785" s="14">
        <v>300</v>
      </c>
      <c r="D785" s="14">
        <v>350</v>
      </c>
      <c r="E785" s="14">
        <v>350</v>
      </c>
      <c r="F785" s="14">
        <v>330</v>
      </c>
      <c r="G785" s="103">
        <v>297.5</v>
      </c>
      <c r="H785" s="1">
        <f t="shared" si="184"/>
        <v>332.5</v>
      </c>
      <c r="I785" s="1">
        <f t="shared" si="185"/>
        <v>35</v>
      </c>
      <c r="J785" s="13">
        <f t="shared" si="186"/>
        <v>11.764705882352942</v>
      </c>
    </row>
    <row r="786" spans="1:10" hidden="1">
      <c r="A786" s="91" t="str">
        <f t="shared" si="187"/>
        <v>مـــوز</v>
      </c>
      <c r="B786" s="185"/>
      <c r="C786" s="14">
        <v>210</v>
      </c>
      <c r="D786" s="1">
        <v>220</v>
      </c>
      <c r="E786" s="1">
        <v>226.67</v>
      </c>
      <c r="F786" s="1">
        <v>220</v>
      </c>
      <c r="G786" s="103">
        <v>216.25</v>
      </c>
      <c r="H786" s="1">
        <f t="shared" si="184"/>
        <v>219.16749999999999</v>
      </c>
      <c r="I786" s="1">
        <f t="shared" si="185"/>
        <v>2.9174999999999898</v>
      </c>
      <c r="J786" s="13">
        <f t="shared" si="186"/>
        <v>1.3491329479768739</v>
      </c>
    </row>
    <row r="787" spans="1:10" hidden="1">
      <c r="A787" s="91" t="s">
        <v>42</v>
      </c>
      <c r="B787" s="185"/>
      <c r="C787" s="14">
        <v>400</v>
      </c>
      <c r="D787" s="1">
        <v>340</v>
      </c>
      <c r="E787" s="1">
        <v>300</v>
      </c>
      <c r="F787" s="1">
        <v>282</v>
      </c>
      <c r="G787" s="104" t="s">
        <v>77</v>
      </c>
      <c r="H787" s="1">
        <f t="shared" si="184"/>
        <v>330.5</v>
      </c>
      <c r="I787" s="104" t="s">
        <v>77</v>
      </c>
      <c r="J787" s="104" t="s">
        <v>77</v>
      </c>
    </row>
    <row r="788" spans="1:10" hidden="1">
      <c r="A788" s="91" t="str">
        <f>A682</f>
        <v>برتقال</v>
      </c>
      <c r="B788" s="186"/>
      <c r="C788" s="14">
        <v>200</v>
      </c>
      <c r="D788" s="1">
        <v>230</v>
      </c>
      <c r="E788" s="1">
        <v>230</v>
      </c>
      <c r="F788" s="105" t="s">
        <v>77</v>
      </c>
      <c r="G788" s="103">
        <v>175.42</v>
      </c>
      <c r="H788" s="1">
        <f>(C788+D788+E788)/3</f>
        <v>220</v>
      </c>
      <c r="I788" s="1">
        <f t="shared" si="185"/>
        <v>44.580000000000013</v>
      </c>
      <c r="J788" s="13">
        <f t="shared" si="186"/>
        <v>25.413293809143777</v>
      </c>
    </row>
    <row r="789" spans="1:10" hidden="1">
      <c r="A789" s="94"/>
      <c r="B789" s="77"/>
      <c r="C789" s="78"/>
      <c r="D789" s="79"/>
      <c r="E789" s="79"/>
      <c r="F789" s="79"/>
      <c r="G789" s="76"/>
      <c r="H789" s="79"/>
      <c r="I789" s="80"/>
      <c r="J789" s="43"/>
    </row>
    <row r="790" spans="1:10" hidden="1">
      <c r="A790" s="94"/>
      <c r="B790" s="77"/>
      <c r="C790" s="78"/>
      <c r="D790" s="79"/>
      <c r="E790" s="79"/>
      <c r="F790" s="79"/>
      <c r="G790" s="76"/>
      <c r="H790" s="79"/>
      <c r="I790" s="80"/>
      <c r="J790" s="43"/>
    </row>
    <row r="791" spans="1:10" hidden="1">
      <c r="A791" s="94"/>
      <c r="B791" s="77"/>
      <c r="C791" s="78"/>
      <c r="D791" s="79"/>
      <c r="E791" s="79"/>
      <c r="F791" s="79"/>
      <c r="G791" s="76"/>
      <c r="H791" s="79"/>
      <c r="I791" s="80"/>
      <c r="J791" s="43"/>
    </row>
    <row r="792" spans="1:10" hidden="1">
      <c r="A792" s="94"/>
      <c r="B792" s="77"/>
      <c r="C792" s="78"/>
      <c r="D792" s="79"/>
      <c r="E792" s="79"/>
      <c r="F792" s="79"/>
      <c r="G792" s="76"/>
      <c r="H792" s="79"/>
      <c r="I792" s="80"/>
      <c r="J792" s="43"/>
    </row>
    <row r="793" spans="1:10" hidden="1">
      <c r="A793" s="94"/>
      <c r="B793" s="77"/>
      <c r="C793" s="78"/>
      <c r="D793" s="79"/>
      <c r="E793" s="79"/>
      <c r="F793" s="79"/>
      <c r="G793" s="76"/>
      <c r="H793" s="79"/>
      <c r="I793" s="80"/>
      <c r="J793" s="43"/>
    </row>
    <row r="794" spans="1:10" hidden="1">
      <c r="A794" s="94"/>
      <c r="B794" s="77"/>
      <c r="C794" s="78"/>
      <c r="D794" s="79"/>
      <c r="E794" s="79"/>
      <c r="F794" s="79"/>
      <c r="G794" s="76"/>
      <c r="H794" s="79"/>
      <c r="I794" s="80"/>
      <c r="J794" s="43"/>
    </row>
    <row r="795" spans="1:10" hidden="1">
      <c r="A795" s="94"/>
      <c r="B795" s="77"/>
      <c r="C795" s="78"/>
      <c r="D795" s="79"/>
      <c r="E795" s="79"/>
      <c r="F795" s="79"/>
      <c r="G795" s="76"/>
      <c r="H795" s="76"/>
      <c r="I795" s="76"/>
      <c r="J795" s="76"/>
    </row>
    <row r="796" spans="1:10" hidden="1">
      <c r="A796" s="191" t="s">
        <v>81</v>
      </c>
      <c r="B796" s="191"/>
      <c r="C796" s="191"/>
      <c r="D796" s="191"/>
      <c r="E796" s="191"/>
      <c r="F796" s="191"/>
      <c r="G796" s="191"/>
      <c r="H796" s="191"/>
      <c r="I796" s="191"/>
      <c r="J796" s="191"/>
    </row>
    <row r="797" spans="1:10" hidden="1">
      <c r="A797" s="91" t="str">
        <f>A691</f>
        <v>لحم غنم محلي</v>
      </c>
      <c r="B797" s="183" t="s">
        <v>66</v>
      </c>
      <c r="C797" s="1">
        <v>1300</v>
      </c>
      <c r="D797" s="1">
        <v>1300</v>
      </c>
      <c r="E797" s="1">
        <v>1300</v>
      </c>
      <c r="F797" s="1">
        <v>1300</v>
      </c>
      <c r="G797" s="5">
        <v>1300</v>
      </c>
      <c r="H797" s="1">
        <f t="shared" ref="H797:H801" si="188">(C797+D797+E797+F797)/4</f>
        <v>1300</v>
      </c>
      <c r="I797" s="1">
        <f t="shared" ref="I797:I801" si="189">H797-G797</f>
        <v>0</v>
      </c>
      <c r="J797" s="13">
        <f t="shared" ref="J797:J801" si="190">(I797*100)/G797</f>
        <v>0</v>
      </c>
    </row>
    <row r="798" spans="1:10" hidden="1">
      <c r="A798" s="91" t="str">
        <f t="shared" ref="A798:A801" si="191">A692</f>
        <v>لحم بقر محلي</v>
      </c>
      <c r="B798" s="183"/>
      <c r="C798" s="1">
        <v>780</v>
      </c>
      <c r="D798" s="1">
        <v>780</v>
      </c>
      <c r="E798" s="1">
        <v>780</v>
      </c>
      <c r="F798" s="1">
        <v>780</v>
      </c>
      <c r="G798" s="5">
        <v>780</v>
      </c>
      <c r="H798" s="1">
        <f t="shared" si="188"/>
        <v>780</v>
      </c>
      <c r="I798" s="1">
        <f t="shared" si="189"/>
        <v>0</v>
      </c>
      <c r="J798" s="13">
        <f t="shared" si="190"/>
        <v>0</v>
      </c>
    </row>
    <row r="799" spans="1:10" hidden="1">
      <c r="A799" s="91" t="str">
        <f t="shared" si="191"/>
        <v>لحم بقر مجمد مستورد</v>
      </c>
      <c r="B799" s="183"/>
      <c r="C799" s="1">
        <v>600</v>
      </c>
      <c r="D799" s="1">
        <v>600</v>
      </c>
      <c r="E799" s="1">
        <v>600</v>
      </c>
      <c r="F799" s="1">
        <v>600</v>
      </c>
      <c r="G799" s="5">
        <v>600</v>
      </c>
      <c r="H799" s="1">
        <f t="shared" si="188"/>
        <v>600</v>
      </c>
      <c r="I799" s="1">
        <f t="shared" si="189"/>
        <v>0</v>
      </c>
      <c r="J799" s="13">
        <f t="shared" si="190"/>
        <v>0</v>
      </c>
    </row>
    <row r="800" spans="1:10" hidden="1">
      <c r="A800" s="91" t="str">
        <f t="shared" si="191"/>
        <v>لحم دجـاج (مفرغ)</v>
      </c>
      <c r="B800" s="183"/>
      <c r="C800" s="1">
        <v>230</v>
      </c>
      <c r="D800" s="1">
        <v>230</v>
      </c>
      <c r="E800" s="70">
        <v>225</v>
      </c>
      <c r="F800" s="1">
        <v>213.33</v>
      </c>
      <c r="G800" s="5">
        <v>230.42</v>
      </c>
      <c r="H800" s="1">
        <f t="shared" si="188"/>
        <v>224.58250000000001</v>
      </c>
      <c r="I800" s="1">
        <f t="shared" si="189"/>
        <v>-5.8374999999999773</v>
      </c>
      <c r="J800" s="13">
        <f t="shared" si="190"/>
        <v>-2.5334172380869617</v>
      </c>
    </row>
    <row r="801" spans="1:10" ht="30" hidden="1">
      <c r="A801" s="91" t="str">
        <f t="shared" si="191"/>
        <v>بيض</v>
      </c>
      <c r="B801" s="22" t="s">
        <v>82</v>
      </c>
      <c r="C801" s="1">
        <v>260</v>
      </c>
      <c r="D801" s="1">
        <v>260</v>
      </c>
      <c r="E801" s="71">
        <v>251.67</v>
      </c>
      <c r="F801" s="1">
        <v>250</v>
      </c>
      <c r="G801" s="5">
        <v>267.08</v>
      </c>
      <c r="H801" s="1">
        <f t="shared" si="188"/>
        <v>255.41749999999999</v>
      </c>
      <c r="I801" s="1">
        <f t="shared" si="189"/>
        <v>-11.662499999999994</v>
      </c>
      <c r="J801" s="13">
        <f t="shared" si="190"/>
        <v>-4.3666691627976624</v>
      </c>
    </row>
    <row r="802" spans="1:10" hidden="1">
      <c r="A802" s="187"/>
      <c r="B802" s="187"/>
      <c r="C802" s="187"/>
      <c r="D802" s="187"/>
      <c r="E802" s="187"/>
      <c r="F802" s="187"/>
      <c r="G802" s="187"/>
      <c r="H802" s="187"/>
      <c r="I802" s="187"/>
      <c r="J802" s="187"/>
    </row>
    <row r="803" spans="1:10" hidden="1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</row>
    <row r="804" spans="1:10" hidden="1">
      <c r="A804" s="91" t="str">
        <f>A698</f>
        <v>الإسمنت الرمادي</v>
      </c>
      <c r="B804" s="101" t="s">
        <v>74</v>
      </c>
      <c r="C804" s="30">
        <v>850</v>
      </c>
      <c r="D804" s="30">
        <v>850</v>
      </c>
      <c r="E804" s="30">
        <v>850</v>
      </c>
      <c r="F804" s="30">
        <v>850</v>
      </c>
      <c r="G804" s="31">
        <v>850</v>
      </c>
      <c r="H804" s="1">
        <f>(C804+D804+E804+F804)/4</f>
        <v>850</v>
      </c>
      <c r="I804" s="1">
        <f t="shared" ref="I804:I806" si="192">H804-G804</f>
        <v>0</v>
      </c>
      <c r="J804" s="13">
        <f t="shared" ref="J804:J806" si="193">(I804*100)/G804</f>
        <v>0</v>
      </c>
    </row>
    <row r="805" spans="1:10" hidden="1">
      <c r="A805" s="91" t="str">
        <f t="shared" ref="A805:A806" si="194">A699</f>
        <v>حديد الخرسانة</v>
      </c>
      <c r="B805" s="101" t="s">
        <v>75</v>
      </c>
      <c r="C805" s="30">
        <v>6200</v>
      </c>
      <c r="D805" s="30">
        <v>6200</v>
      </c>
      <c r="E805" s="30">
        <v>6200</v>
      </c>
      <c r="F805" s="30">
        <v>6200</v>
      </c>
      <c r="G805" s="31">
        <v>6200</v>
      </c>
      <c r="H805" s="1">
        <f t="shared" ref="H805:H806" si="195">(C805+D805+E805+F805)/4</f>
        <v>6200</v>
      </c>
      <c r="I805" s="1">
        <f t="shared" si="192"/>
        <v>0</v>
      </c>
      <c r="J805" s="13">
        <f t="shared" si="193"/>
        <v>0</v>
      </c>
    </row>
    <row r="806" spans="1:10" ht="30" hidden="1">
      <c r="A806" s="91" t="str">
        <f t="shared" si="194"/>
        <v xml:space="preserve">الخشب </v>
      </c>
      <c r="B806" s="62" t="s">
        <v>76</v>
      </c>
      <c r="C806" s="30">
        <v>540</v>
      </c>
      <c r="D806" s="30">
        <v>540</v>
      </c>
      <c r="E806" s="30">
        <v>540</v>
      </c>
      <c r="F806" s="30">
        <v>540</v>
      </c>
      <c r="G806" s="31">
        <v>540</v>
      </c>
      <c r="H806" s="1">
        <f t="shared" si="195"/>
        <v>540</v>
      </c>
      <c r="I806" s="1">
        <f t="shared" si="192"/>
        <v>0</v>
      </c>
      <c r="J806" s="13">
        <f t="shared" si="193"/>
        <v>0</v>
      </c>
    </row>
    <row r="807" spans="1:10" hidden="1"/>
    <row r="808" spans="1:10" hidden="1"/>
    <row r="809" spans="1:10" hidden="1"/>
    <row r="810" spans="1:10" hidden="1"/>
    <row r="811" spans="1:10" hidden="1"/>
    <row r="812" spans="1:10" hidden="1"/>
    <row r="813" spans="1:10" hidden="1"/>
    <row r="814" spans="1:10" hidden="1"/>
    <row r="815" spans="1:10" hidden="1"/>
    <row r="816" spans="1:10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spans="1:18" hidden="1"/>
    <row r="834" spans="1:18" hidden="1"/>
    <row r="835" spans="1:18" hidden="1"/>
    <row r="836" spans="1:18" hidden="1"/>
    <row r="837" spans="1:18" hidden="1"/>
    <row r="838" spans="1:18" hidden="1"/>
    <row r="839" spans="1:18" hidden="1"/>
    <row r="840" spans="1:18" hidden="1"/>
    <row r="841" spans="1:18" hidden="1"/>
    <row r="842" spans="1:18" hidden="1"/>
    <row r="843" spans="1:18" hidden="1"/>
    <row r="844" spans="1:18" ht="21" hidden="1">
      <c r="A844" s="192" t="s">
        <v>311</v>
      </c>
      <c r="B844" s="192"/>
      <c r="C844" s="192"/>
      <c r="D844" s="192"/>
      <c r="E844" s="192"/>
      <c r="F844" s="192"/>
      <c r="G844" s="192"/>
      <c r="H844" s="192"/>
      <c r="I844" s="192"/>
      <c r="J844" s="192"/>
    </row>
    <row r="845" spans="1:18" ht="17.25" hidden="1">
      <c r="A845" s="193" t="s">
        <v>0</v>
      </c>
      <c r="B845" s="194"/>
      <c r="C845" s="194"/>
      <c r="D845" s="194"/>
      <c r="E845" s="194"/>
      <c r="F845" s="194"/>
      <c r="G845" s="194"/>
      <c r="H845" s="194"/>
      <c r="I845" s="194"/>
      <c r="J845" s="194"/>
      <c r="L845" s="210" t="s">
        <v>305</v>
      </c>
      <c r="M845" s="210"/>
      <c r="N845" s="210"/>
      <c r="O845" s="210"/>
      <c r="P845" s="210"/>
      <c r="Q845" s="210"/>
      <c r="R845" s="210"/>
    </row>
    <row r="846" spans="1:18" hidden="1">
      <c r="A846" s="211" t="s">
        <v>1</v>
      </c>
      <c r="B846" s="211" t="s">
        <v>57</v>
      </c>
      <c r="C846" s="212" t="s">
        <v>293</v>
      </c>
      <c r="D846" s="213"/>
      <c r="E846" s="213"/>
      <c r="F846" s="214"/>
      <c r="G846" s="212" t="s">
        <v>59</v>
      </c>
      <c r="H846" s="214"/>
      <c r="I846" s="215" t="s">
        <v>60</v>
      </c>
      <c r="J846" s="216"/>
    </row>
    <row r="847" spans="1:18" ht="30" hidden="1">
      <c r="A847" s="195"/>
      <c r="B847" s="195"/>
      <c r="C847" s="107" t="s">
        <v>2</v>
      </c>
      <c r="D847" s="107" t="s">
        <v>3</v>
      </c>
      <c r="E847" s="107" t="s">
        <v>4</v>
      </c>
      <c r="F847" s="107" t="s">
        <v>5</v>
      </c>
      <c r="G847" s="197" t="s">
        <v>6</v>
      </c>
      <c r="H847" s="199" t="s">
        <v>64</v>
      </c>
      <c r="I847" s="35" t="s">
        <v>61</v>
      </c>
      <c r="J847" s="35" t="s">
        <v>62</v>
      </c>
    </row>
    <row r="848" spans="1:18" hidden="1">
      <c r="A848" s="196"/>
      <c r="B848" s="196"/>
      <c r="C848" s="3" t="s">
        <v>7</v>
      </c>
      <c r="D848" s="3" t="s">
        <v>7</v>
      </c>
      <c r="E848" s="3" t="s">
        <v>7</v>
      </c>
      <c r="F848" s="3" t="s">
        <v>7</v>
      </c>
      <c r="G848" s="198"/>
      <c r="H848" s="200"/>
      <c r="I848" s="36"/>
      <c r="J848" s="36"/>
    </row>
    <row r="849" spans="1:10" hidden="1">
      <c r="A849" s="201" t="s">
        <v>63</v>
      </c>
      <c r="B849" s="202"/>
      <c r="C849" s="202"/>
      <c r="D849" s="202"/>
      <c r="E849" s="202"/>
      <c r="F849" s="202"/>
      <c r="G849" s="202"/>
      <c r="H849" s="202"/>
      <c r="I849" s="202"/>
      <c r="J849" s="202"/>
    </row>
    <row r="850" spans="1:10" hidden="1">
      <c r="A850" s="203"/>
      <c r="B850" s="204"/>
      <c r="C850" s="204"/>
      <c r="D850" s="204"/>
      <c r="E850" s="204"/>
      <c r="F850" s="204"/>
      <c r="G850" s="204"/>
      <c r="H850" s="204"/>
      <c r="I850" s="204"/>
      <c r="J850" s="204"/>
    </row>
    <row r="851" spans="1:10" hidden="1">
      <c r="A851" s="39" t="str">
        <f t="shared" ref="A851:A856" si="196">A749</f>
        <v>سـميـــد عــادي</v>
      </c>
      <c r="B851" s="184" t="s">
        <v>66</v>
      </c>
      <c r="C851" s="1">
        <v>900</v>
      </c>
      <c r="D851" s="1">
        <v>900</v>
      </c>
      <c r="E851" s="1">
        <v>900</v>
      </c>
      <c r="F851" s="1">
        <v>900</v>
      </c>
      <c r="G851" s="108">
        <v>900</v>
      </c>
      <c r="H851" s="1">
        <f t="shared" ref="H851:H867" si="197">(C851+D851+E851+F851)/4</f>
        <v>900</v>
      </c>
      <c r="I851" s="1">
        <f>H851-G851</f>
        <v>0</v>
      </c>
      <c r="J851" s="13">
        <f>(I851*100)/G851</f>
        <v>0</v>
      </c>
    </row>
    <row r="852" spans="1:10" hidden="1">
      <c r="A852" s="39" t="str">
        <f t="shared" si="196"/>
        <v>سميد رفيـــع</v>
      </c>
      <c r="B852" s="185"/>
      <c r="C852" s="1">
        <v>1000</v>
      </c>
      <c r="D852" s="1">
        <v>1000</v>
      </c>
      <c r="E852" s="1">
        <v>1000</v>
      </c>
      <c r="F852" s="1">
        <v>1000</v>
      </c>
      <c r="G852" s="108">
        <v>1000</v>
      </c>
      <c r="H852" s="1">
        <f t="shared" si="197"/>
        <v>1000</v>
      </c>
      <c r="I852" s="1">
        <f t="shared" ref="I852:I867" si="198">H852-G852</f>
        <v>0</v>
      </c>
      <c r="J852" s="13">
        <f t="shared" ref="J852:J867" si="199">(I852*100)/G852</f>
        <v>0</v>
      </c>
    </row>
    <row r="853" spans="1:10" hidden="1">
      <c r="A853" s="39" t="str">
        <f t="shared" si="196"/>
        <v>فــريــنــة</v>
      </c>
      <c r="B853" s="185"/>
      <c r="C853" s="1">
        <v>60</v>
      </c>
      <c r="D853" s="1">
        <v>60</v>
      </c>
      <c r="E853" s="1">
        <v>60</v>
      </c>
      <c r="F853" s="1">
        <v>60</v>
      </c>
      <c r="G853" s="108">
        <v>60</v>
      </c>
      <c r="H853" s="1">
        <f t="shared" si="197"/>
        <v>60</v>
      </c>
      <c r="I853" s="1">
        <f t="shared" si="198"/>
        <v>0</v>
      </c>
      <c r="J853" s="13">
        <f t="shared" si="199"/>
        <v>0</v>
      </c>
    </row>
    <row r="854" spans="1:10" hidden="1">
      <c r="A854" s="39" t="str">
        <f t="shared" si="196"/>
        <v xml:space="preserve">سكر أبيض </v>
      </c>
      <c r="B854" s="186"/>
      <c r="C854" s="1">
        <v>87</v>
      </c>
      <c r="D854" s="1">
        <v>87</v>
      </c>
      <c r="E854" s="1">
        <v>87</v>
      </c>
      <c r="F854" s="1">
        <v>87</v>
      </c>
      <c r="G854" s="108">
        <v>87</v>
      </c>
      <c r="H854" s="1">
        <f t="shared" si="197"/>
        <v>87</v>
      </c>
      <c r="I854" s="1">
        <f t="shared" si="198"/>
        <v>0</v>
      </c>
      <c r="J854" s="13">
        <f t="shared" si="199"/>
        <v>0</v>
      </c>
    </row>
    <row r="855" spans="1:10" hidden="1">
      <c r="A855" s="39" t="str">
        <f t="shared" si="196"/>
        <v>فرينة الاطفال-بليدينا-</v>
      </c>
      <c r="B855" s="205" t="s">
        <v>67</v>
      </c>
      <c r="C855" s="1">
        <v>240</v>
      </c>
      <c r="D855" s="1">
        <v>240</v>
      </c>
      <c r="E855" s="1">
        <v>240</v>
      </c>
      <c r="F855" s="1">
        <v>240</v>
      </c>
      <c r="G855" s="108">
        <v>240</v>
      </c>
      <c r="H855" s="1">
        <f t="shared" si="197"/>
        <v>240</v>
      </c>
      <c r="I855" s="1">
        <f t="shared" si="198"/>
        <v>0</v>
      </c>
      <c r="J855" s="13">
        <f t="shared" si="199"/>
        <v>0</v>
      </c>
    </row>
    <row r="856" spans="1:10" ht="30" hidden="1">
      <c r="A856" s="39" t="str">
        <f t="shared" si="196"/>
        <v>مسحوق حليب الاطفال-الصحة-</v>
      </c>
      <c r="B856" s="206"/>
      <c r="C856" s="1">
        <v>450</v>
      </c>
      <c r="D856" s="1">
        <v>450</v>
      </c>
      <c r="E856" s="1">
        <v>436.67</v>
      </c>
      <c r="F856" s="1">
        <v>430</v>
      </c>
      <c r="G856" s="108">
        <v>450</v>
      </c>
      <c r="H856" s="1">
        <f t="shared" si="197"/>
        <v>441.66750000000002</v>
      </c>
      <c r="I856" s="1">
        <f t="shared" si="198"/>
        <v>-8.3324999999999818</v>
      </c>
      <c r="J856" s="13">
        <f t="shared" si="199"/>
        <v>-1.8516666666666626</v>
      </c>
    </row>
    <row r="857" spans="1:10" ht="30" hidden="1">
      <c r="A857" s="110" t="s">
        <v>309</v>
      </c>
      <c r="B857" s="207"/>
      <c r="C857" s="1">
        <v>360</v>
      </c>
      <c r="D857" s="1">
        <v>360</v>
      </c>
      <c r="E857" s="1">
        <v>353.33</v>
      </c>
      <c r="F857" s="1">
        <v>350</v>
      </c>
      <c r="G857" s="108">
        <v>360</v>
      </c>
      <c r="H857" s="1">
        <f t="shared" si="197"/>
        <v>355.83249999999998</v>
      </c>
      <c r="I857" s="1">
        <f t="shared" si="198"/>
        <v>-4.1675000000000182</v>
      </c>
      <c r="J857" s="13">
        <f t="shared" si="199"/>
        <v>-1.157638888888894</v>
      </c>
    </row>
    <row r="858" spans="1:10" hidden="1">
      <c r="A858" s="39" t="str">
        <f>A756</f>
        <v>بـــــن</v>
      </c>
      <c r="B858" s="183" t="s">
        <v>66</v>
      </c>
      <c r="C858" s="1">
        <v>600</v>
      </c>
      <c r="D858" s="1">
        <v>600</v>
      </c>
      <c r="E858" s="1">
        <v>600</v>
      </c>
      <c r="F858" s="1">
        <v>600</v>
      </c>
      <c r="G858" s="108">
        <v>600</v>
      </c>
      <c r="H858" s="1">
        <f t="shared" si="197"/>
        <v>600</v>
      </c>
      <c r="I858" s="1">
        <f t="shared" si="198"/>
        <v>0</v>
      </c>
      <c r="J858" s="13">
        <f t="shared" si="199"/>
        <v>0</v>
      </c>
    </row>
    <row r="859" spans="1:10" ht="30" hidden="1">
      <c r="A859" s="110" t="s">
        <v>308</v>
      </c>
      <c r="B859" s="183"/>
      <c r="C859" s="1">
        <v>400</v>
      </c>
      <c r="D859" s="1">
        <v>400</v>
      </c>
      <c r="E859" s="1">
        <v>493.33</v>
      </c>
      <c r="F859" s="1">
        <v>540</v>
      </c>
      <c r="G859" s="108">
        <v>400</v>
      </c>
      <c r="H859" s="1">
        <f t="shared" si="197"/>
        <v>458.33249999999998</v>
      </c>
      <c r="I859" s="1">
        <f t="shared" si="198"/>
        <v>58.332499999999982</v>
      </c>
      <c r="J859" s="13">
        <f t="shared" si="199"/>
        <v>14.583124999999995</v>
      </c>
    </row>
    <row r="860" spans="1:10" hidden="1">
      <c r="A860" s="39" t="str">
        <f t="shared" ref="A860:A866" si="200">A758</f>
        <v xml:space="preserve">خميرة جافة </v>
      </c>
      <c r="B860" s="61" t="s">
        <v>67</v>
      </c>
      <c r="C860" s="1">
        <v>190</v>
      </c>
      <c r="D860" s="1">
        <v>190</v>
      </c>
      <c r="E860" s="1">
        <v>190</v>
      </c>
      <c r="F860" s="1">
        <v>190</v>
      </c>
      <c r="G860" s="108">
        <v>190</v>
      </c>
      <c r="H860" s="1">
        <f t="shared" si="197"/>
        <v>190</v>
      </c>
      <c r="I860" s="1">
        <f t="shared" si="198"/>
        <v>0</v>
      </c>
      <c r="J860" s="13">
        <f t="shared" si="199"/>
        <v>0</v>
      </c>
    </row>
    <row r="861" spans="1:10" hidden="1">
      <c r="A861" s="39" t="str">
        <f t="shared" si="200"/>
        <v>زيت غذائية</v>
      </c>
      <c r="B861" s="61" t="s">
        <v>68</v>
      </c>
      <c r="C861" s="1">
        <v>570</v>
      </c>
      <c r="D861" s="1">
        <v>570</v>
      </c>
      <c r="E861" s="1">
        <v>576.66999999999996</v>
      </c>
      <c r="F861" s="1">
        <v>580</v>
      </c>
      <c r="G861" s="108">
        <v>570</v>
      </c>
      <c r="H861" s="1">
        <f t="shared" si="197"/>
        <v>574.16750000000002</v>
      </c>
      <c r="I861" s="1">
        <f t="shared" si="198"/>
        <v>4.1675000000000182</v>
      </c>
      <c r="J861" s="13">
        <f t="shared" si="199"/>
        <v>0.7311403508771962</v>
      </c>
    </row>
    <row r="862" spans="1:10" hidden="1">
      <c r="A862" s="39" t="str">
        <f t="shared" si="200"/>
        <v>فاصولياء جافـة</v>
      </c>
      <c r="B862" s="184" t="s">
        <v>66</v>
      </c>
      <c r="C862" s="1">
        <v>170</v>
      </c>
      <c r="D862" s="1">
        <v>170</v>
      </c>
      <c r="E862" s="1">
        <v>156.66999999999999</v>
      </c>
      <c r="F862" s="1">
        <v>150</v>
      </c>
      <c r="G862" s="108">
        <v>170</v>
      </c>
      <c r="H862" s="1">
        <f t="shared" si="197"/>
        <v>161.66749999999999</v>
      </c>
      <c r="I862" s="1">
        <f t="shared" si="198"/>
        <v>-8.3325000000000102</v>
      </c>
      <c r="J862" s="13">
        <f t="shared" si="199"/>
        <v>-4.9014705882353002</v>
      </c>
    </row>
    <row r="863" spans="1:10" hidden="1">
      <c r="A863" s="39" t="str">
        <f t="shared" si="200"/>
        <v>عدس</v>
      </c>
      <c r="B863" s="185"/>
      <c r="C863" s="1">
        <v>200</v>
      </c>
      <c r="D863" s="1">
        <v>200</v>
      </c>
      <c r="E863" s="1">
        <v>186.67</v>
      </c>
      <c r="F863" s="1">
        <v>180</v>
      </c>
      <c r="G863" s="108">
        <v>200</v>
      </c>
      <c r="H863" s="1">
        <f t="shared" si="197"/>
        <v>191.66749999999999</v>
      </c>
      <c r="I863" s="1">
        <f t="shared" si="198"/>
        <v>-8.3325000000000102</v>
      </c>
      <c r="J863" s="13">
        <f t="shared" si="199"/>
        <v>-4.1662500000000051</v>
      </c>
    </row>
    <row r="864" spans="1:10" hidden="1">
      <c r="A864" s="39" t="str">
        <f t="shared" si="200"/>
        <v xml:space="preserve">حمص </v>
      </c>
      <c r="B864" s="185"/>
      <c r="C864" s="1">
        <v>200</v>
      </c>
      <c r="D864" s="1">
        <v>200</v>
      </c>
      <c r="E864" s="1">
        <v>220</v>
      </c>
      <c r="F864" s="1">
        <v>230</v>
      </c>
      <c r="G864" s="108">
        <v>202.5</v>
      </c>
      <c r="H864" s="1">
        <f t="shared" si="197"/>
        <v>212.5</v>
      </c>
      <c r="I864" s="1">
        <f t="shared" si="198"/>
        <v>10</v>
      </c>
      <c r="J864" s="13">
        <f t="shared" si="199"/>
        <v>4.9382716049382713</v>
      </c>
    </row>
    <row r="865" spans="1:10" hidden="1">
      <c r="A865" s="39" t="str">
        <f t="shared" si="200"/>
        <v>أرز</v>
      </c>
      <c r="B865" s="185"/>
      <c r="C865" s="1">
        <v>80</v>
      </c>
      <c r="D865" s="1">
        <v>80</v>
      </c>
      <c r="E865" s="1">
        <v>80</v>
      </c>
      <c r="F865" s="1">
        <v>80</v>
      </c>
      <c r="G865" s="108">
        <v>80</v>
      </c>
      <c r="H865" s="1">
        <f t="shared" si="197"/>
        <v>80</v>
      </c>
      <c r="I865" s="1">
        <f t="shared" si="198"/>
        <v>0</v>
      </c>
      <c r="J865" s="13">
        <f t="shared" si="199"/>
        <v>0</v>
      </c>
    </row>
    <row r="866" spans="1:10" hidden="1">
      <c r="A866" s="39" t="str">
        <f t="shared" si="200"/>
        <v>عجائن غذائية</v>
      </c>
      <c r="B866" s="185"/>
      <c r="C866" s="1">
        <v>100</v>
      </c>
      <c r="D866" s="1">
        <v>100</v>
      </c>
      <c r="E866" s="1">
        <v>100</v>
      </c>
      <c r="F866" s="1">
        <v>100</v>
      </c>
      <c r="G866" s="108">
        <v>100</v>
      </c>
      <c r="H866" s="1">
        <f t="shared" si="197"/>
        <v>100</v>
      </c>
      <c r="I866" s="1">
        <f t="shared" si="198"/>
        <v>0</v>
      </c>
      <c r="J866" s="13">
        <f t="shared" si="199"/>
        <v>0</v>
      </c>
    </row>
    <row r="867" spans="1:10" hidden="1">
      <c r="A867" s="114" t="s">
        <v>310</v>
      </c>
      <c r="B867" s="186"/>
      <c r="C867" s="1">
        <v>180</v>
      </c>
      <c r="D867" s="1">
        <v>180</v>
      </c>
      <c r="E867" s="1">
        <v>180</v>
      </c>
      <c r="F867" s="1">
        <v>180</v>
      </c>
      <c r="G867" s="108">
        <v>180</v>
      </c>
      <c r="H867" s="1">
        <f t="shared" si="197"/>
        <v>180</v>
      </c>
      <c r="I867" s="1">
        <f t="shared" si="198"/>
        <v>0</v>
      </c>
      <c r="J867" s="13">
        <f t="shared" si="199"/>
        <v>0</v>
      </c>
    </row>
    <row r="868" spans="1:10" hidden="1">
      <c r="A868" s="187" t="s">
        <v>65</v>
      </c>
      <c r="B868" s="187"/>
      <c r="C868" s="187"/>
      <c r="D868" s="187"/>
      <c r="E868" s="187"/>
      <c r="F868" s="187"/>
      <c r="G868" s="187"/>
      <c r="H868" s="187"/>
      <c r="I868" s="187"/>
      <c r="J868" s="187"/>
    </row>
    <row r="869" spans="1:10" hidden="1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</row>
    <row r="870" spans="1:10" hidden="1">
      <c r="A870" s="90" t="str">
        <f>A768</f>
        <v>بطاطا</v>
      </c>
      <c r="B870" s="184" t="s">
        <v>66</v>
      </c>
      <c r="C870" s="1">
        <v>50</v>
      </c>
      <c r="D870" s="1">
        <v>50</v>
      </c>
      <c r="E870" s="1">
        <v>48.33</v>
      </c>
      <c r="F870" s="1">
        <v>43.33</v>
      </c>
      <c r="G870" s="108">
        <v>52.5</v>
      </c>
      <c r="H870" s="1">
        <f t="shared" ref="H870:H879" si="201">(C870+D870+E870+F870)/4</f>
        <v>47.914999999999992</v>
      </c>
      <c r="I870" s="1">
        <f t="shared" ref="I870:I879" si="202">H870-G870</f>
        <v>-4.585000000000008</v>
      </c>
      <c r="J870" s="13">
        <f t="shared" ref="J870:J879" si="203">(I870*100)/G870</f>
        <v>-8.7333333333333485</v>
      </c>
    </row>
    <row r="871" spans="1:10" hidden="1">
      <c r="A871" s="90" t="str">
        <f t="shared" ref="A871:A883" si="204">A769</f>
        <v>طماطم طازجــة</v>
      </c>
      <c r="B871" s="185"/>
      <c r="C871" s="1">
        <v>55</v>
      </c>
      <c r="D871" s="1">
        <v>53.33</v>
      </c>
      <c r="E871" s="1">
        <v>58.33</v>
      </c>
      <c r="F871" s="1">
        <v>80.83</v>
      </c>
      <c r="G871" s="108">
        <v>69.17</v>
      </c>
      <c r="H871" s="1">
        <f t="shared" si="201"/>
        <v>61.872500000000002</v>
      </c>
      <c r="I871" s="1">
        <f t="shared" si="202"/>
        <v>-7.2974999999999994</v>
      </c>
      <c r="J871" s="13">
        <f t="shared" si="203"/>
        <v>-10.550093971374872</v>
      </c>
    </row>
    <row r="872" spans="1:10" hidden="1">
      <c r="A872" s="90" t="str">
        <f t="shared" si="204"/>
        <v>بصل جاف</v>
      </c>
      <c r="B872" s="185"/>
      <c r="C872" s="1">
        <v>90</v>
      </c>
      <c r="D872" s="1">
        <v>100</v>
      </c>
      <c r="E872" s="1">
        <v>105</v>
      </c>
      <c r="F872" s="1">
        <v>100</v>
      </c>
      <c r="G872" s="108">
        <v>85</v>
      </c>
      <c r="H872" s="1">
        <f t="shared" si="201"/>
        <v>98.75</v>
      </c>
      <c r="I872" s="1">
        <f t="shared" si="202"/>
        <v>13.75</v>
      </c>
      <c r="J872" s="13">
        <f t="shared" si="203"/>
        <v>16.176470588235293</v>
      </c>
    </row>
    <row r="873" spans="1:10" hidden="1">
      <c r="A873" s="90" t="str">
        <f t="shared" si="204"/>
        <v>بصل اخضر</v>
      </c>
      <c r="B873" s="185"/>
      <c r="C873" s="1">
        <v>50</v>
      </c>
      <c r="D873" s="1">
        <v>50</v>
      </c>
      <c r="E873" s="1">
        <v>50</v>
      </c>
      <c r="F873" s="1">
        <v>50</v>
      </c>
      <c r="G873" s="108">
        <v>62.5</v>
      </c>
      <c r="H873" s="1">
        <f t="shared" si="201"/>
        <v>50</v>
      </c>
      <c r="I873" s="1">
        <f t="shared" si="202"/>
        <v>-12.5</v>
      </c>
      <c r="J873" s="13">
        <f t="shared" si="203"/>
        <v>-20</v>
      </c>
    </row>
    <row r="874" spans="1:10" hidden="1">
      <c r="A874" s="90" t="str">
        <f t="shared" si="204"/>
        <v>خس</v>
      </c>
      <c r="B874" s="185"/>
      <c r="C874" s="1">
        <v>83.33</v>
      </c>
      <c r="D874" s="1">
        <v>60</v>
      </c>
      <c r="E874" s="1">
        <v>50</v>
      </c>
      <c r="F874" s="1">
        <v>53.33</v>
      </c>
      <c r="G874" s="108">
        <v>85</v>
      </c>
      <c r="H874" s="1">
        <f t="shared" si="201"/>
        <v>61.664999999999992</v>
      </c>
      <c r="I874" s="1">
        <f t="shared" si="202"/>
        <v>-23.335000000000008</v>
      </c>
      <c r="J874" s="13">
        <f t="shared" si="203"/>
        <v>-27.452941176470599</v>
      </c>
    </row>
    <row r="875" spans="1:10" hidden="1">
      <c r="A875" s="90" t="str">
        <f t="shared" si="204"/>
        <v xml:space="preserve">قرعة </v>
      </c>
      <c r="B875" s="185"/>
      <c r="C875" s="1">
        <v>86.67</v>
      </c>
      <c r="D875" s="1">
        <v>70</v>
      </c>
      <c r="E875" s="1">
        <v>68.33</v>
      </c>
      <c r="F875" s="1">
        <v>60</v>
      </c>
      <c r="G875" s="108">
        <v>94.58</v>
      </c>
      <c r="H875" s="1">
        <f t="shared" si="201"/>
        <v>71.25</v>
      </c>
      <c r="I875" s="1">
        <f t="shared" si="202"/>
        <v>-23.33</v>
      </c>
      <c r="J875" s="13">
        <f t="shared" si="203"/>
        <v>-24.666948614929161</v>
      </c>
    </row>
    <row r="876" spans="1:10" hidden="1">
      <c r="A876" s="90" t="str">
        <f t="shared" si="204"/>
        <v>جزر</v>
      </c>
      <c r="B876" s="185"/>
      <c r="C876" s="1">
        <v>60</v>
      </c>
      <c r="D876" s="1">
        <v>51.67</v>
      </c>
      <c r="E876" s="1">
        <v>50</v>
      </c>
      <c r="F876" s="1">
        <v>50</v>
      </c>
      <c r="G876" s="108">
        <v>56.25</v>
      </c>
      <c r="H876" s="1">
        <f t="shared" si="201"/>
        <v>52.917500000000004</v>
      </c>
      <c r="I876" s="1">
        <f t="shared" si="202"/>
        <v>-3.332499999999996</v>
      </c>
      <c r="J876" s="13">
        <f t="shared" si="203"/>
        <v>-5.9244444444444371</v>
      </c>
    </row>
    <row r="877" spans="1:10" hidden="1">
      <c r="A877" s="90" t="str">
        <f t="shared" si="204"/>
        <v>فلفل حلو</v>
      </c>
      <c r="B877" s="185"/>
      <c r="C877" s="1">
        <v>85</v>
      </c>
      <c r="D877" s="1">
        <v>70</v>
      </c>
      <c r="E877" s="1">
        <v>70</v>
      </c>
      <c r="F877" s="1">
        <v>76.67</v>
      </c>
      <c r="G877" s="108">
        <v>113.75</v>
      </c>
      <c r="H877" s="1">
        <f t="shared" si="201"/>
        <v>75.417500000000004</v>
      </c>
      <c r="I877" s="1">
        <f t="shared" si="202"/>
        <v>-38.332499999999996</v>
      </c>
      <c r="J877" s="13">
        <f t="shared" si="203"/>
        <v>-33.698901098901096</v>
      </c>
    </row>
    <row r="878" spans="1:10" hidden="1">
      <c r="A878" s="90" t="str">
        <f t="shared" si="204"/>
        <v>فلفل حار</v>
      </c>
      <c r="B878" s="185"/>
      <c r="C878" s="1">
        <v>85</v>
      </c>
      <c r="D878" s="1">
        <v>70</v>
      </c>
      <c r="E878" s="1">
        <v>70</v>
      </c>
      <c r="F878" s="1">
        <v>76.67</v>
      </c>
      <c r="G878" s="108">
        <v>116.67</v>
      </c>
      <c r="H878" s="1">
        <f t="shared" si="201"/>
        <v>75.417500000000004</v>
      </c>
      <c r="I878" s="1">
        <f t="shared" si="202"/>
        <v>-41.252499999999998</v>
      </c>
      <c r="J878" s="13">
        <f t="shared" si="203"/>
        <v>-35.358275477843492</v>
      </c>
    </row>
    <row r="879" spans="1:10" hidden="1">
      <c r="A879" s="90" t="str">
        <f t="shared" si="204"/>
        <v>فاصوليا خضراء</v>
      </c>
      <c r="B879" s="185"/>
      <c r="C879" s="1">
        <v>190</v>
      </c>
      <c r="D879" s="1">
        <v>180</v>
      </c>
      <c r="E879" s="1">
        <v>205</v>
      </c>
      <c r="F879" s="1">
        <v>180</v>
      </c>
      <c r="G879" s="108">
        <v>252.5</v>
      </c>
      <c r="H879" s="1">
        <f t="shared" si="201"/>
        <v>188.75</v>
      </c>
      <c r="I879" s="1">
        <f t="shared" si="202"/>
        <v>-63.75</v>
      </c>
      <c r="J879" s="13">
        <f t="shared" si="203"/>
        <v>-25.247524752475247</v>
      </c>
    </row>
    <row r="880" spans="1:10" hidden="1">
      <c r="A880" s="90" t="str">
        <f t="shared" si="204"/>
        <v>شمـنــدر</v>
      </c>
      <c r="B880" s="185"/>
      <c r="C880" s="1">
        <v>60</v>
      </c>
      <c r="D880" s="1">
        <v>60</v>
      </c>
      <c r="E880" s="1">
        <v>60</v>
      </c>
      <c r="F880" s="1">
        <v>60</v>
      </c>
      <c r="G880" s="108">
        <v>60</v>
      </c>
      <c r="H880" s="1">
        <f t="shared" ref="H880:H884" si="205">(C880+D880+E880+F880)/4</f>
        <v>60</v>
      </c>
      <c r="I880" s="1">
        <f t="shared" ref="I880:I883" si="206">H880-G880</f>
        <v>0</v>
      </c>
      <c r="J880" s="13">
        <f t="shared" ref="J880:J882" si="207">(I880*100)/G880</f>
        <v>0</v>
      </c>
    </row>
    <row r="881" spans="1:10" hidden="1">
      <c r="A881" s="90" t="str">
        <f t="shared" si="204"/>
        <v xml:space="preserve">ثــــوم محلي </v>
      </c>
      <c r="B881" s="185"/>
      <c r="C881" s="1">
        <v>300</v>
      </c>
      <c r="D881" s="1">
        <v>240</v>
      </c>
      <c r="E881" s="1">
        <v>225</v>
      </c>
      <c r="F881" s="1">
        <v>200</v>
      </c>
      <c r="G881" s="108">
        <v>437.5</v>
      </c>
      <c r="H881" s="1">
        <f t="shared" si="205"/>
        <v>241.25</v>
      </c>
      <c r="I881" s="1">
        <f t="shared" si="206"/>
        <v>-196.25</v>
      </c>
      <c r="J881" s="13">
        <f t="shared" si="207"/>
        <v>-44.857142857142854</v>
      </c>
    </row>
    <row r="882" spans="1:10" hidden="1">
      <c r="A882" s="90" t="str">
        <f t="shared" si="204"/>
        <v>ثوم مستورد</v>
      </c>
      <c r="B882" s="185"/>
      <c r="C882" s="95">
        <v>400</v>
      </c>
      <c r="D882" s="95">
        <v>400</v>
      </c>
      <c r="E882" s="1">
        <v>400</v>
      </c>
      <c r="F882" s="1">
        <v>400</v>
      </c>
      <c r="G882" s="108">
        <v>441.67</v>
      </c>
      <c r="H882" s="1">
        <f t="shared" si="205"/>
        <v>400</v>
      </c>
      <c r="I882" s="1">
        <f t="shared" si="206"/>
        <v>-41.670000000000016</v>
      </c>
      <c r="J882" s="13">
        <f t="shared" si="207"/>
        <v>-9.4346457762582965</v>
      </c>
    </row>
    <row r="883" spans="1:10" hidden="1">
      <c r="A883" s="90" t="str">
        <f t="shared" si="204"/>
        <v>باذنجان</v>
      </c>
      <c r="B883" s="185"/>
      <c r="C883" s="1">
        <v>80</v>
      </c>
      <c r="D883" s="1">
        <v>71.67</v>
      </c>
      <c r="E883" s="1">
        <v>70</v>
      </c>
      <c r="F883" s="1">
        <v>80</v>
      </c>
      <c r="G883" s="108">
        <v>76.25</v>
      </c>
      <c r="H883" s="1">
        <f t="shared" si="205"/>
        <v>75.417500000000004</v>
      </c>
      <c r="I883" s="1">
        <f t="shared" si="206"/>
        <v>-0.83249999999999602</v>
      </c>
      <c r="J883" s="13">
        <f>(I883*100)/G883</f>
        <v>-1.0918032786885195</v>
      </c>
    </row>
    <row r="884" spans="1:10" hidden="1">
      <c r="A884" s="90" t="s">
        <v>306</v>
      </c>
      <c r="B884" s="186"/>
      <c r="C884" s="1">
        <v>93.33</v>
      </c>
      <c r="D884" s="1">
        <v>70</v>
      </c>
      <c r="E884" s="1">
        <v>50</v>
      </c>
      <c r="F884" s="1">
        <v>53.33</v>
      </c>
      <c r="G884" s="108" t="s">
        <v>77</v>
      </c>
      <c r="H884" s="1">
        <f t="shared" si="205"/>
        <v>66.664999999999992</v>
      </c>
      <c r="I884" s="108" t="s">
        <v>77</v>
      </c>
      <c r="J884" s="108" t="s">
        <v>77</v>
      </c>
    </row>
    <row r="885" spans="1:10" hidden="1">
      <c r="A885" s="189" t="s">
        <v>69</v>
      </c>
      <c r="B885" s="189"/>
      <c r="C885" s="189"/>
      <c r="D885" s="189"/>
      <c r="E885" s="189"/>
      <c r="F885" s="189"/>
      <c r="G885" s="189"/>
      <c r="H885" s="189"/>
      <c r="I885" s="189"/>
      <c r="J885" s="189"/>
    </row>
    <row r="886" spans="1:10" hidden="1">
      <c r="A886" s="190"/>
      <c r="B886" s="190"/>
      <c r="C886" s="190"/>
      <c r="D886" s="190"/>
      <c r="E886" s="190"/>
      <c r="F886" s="190"/>
      <c r="G886" s="190"/>
      <c r="H886" s="190"/>
      <c r="I886" s="190"/>
      <c r="J886" s="190"/>
    </row>
    <row r="887" spans="1:10" hidden="1">
      <c r="A887" s="91" t="str">
        <f>A784</f>
        <v>دقلة</v>
      </c>
      <c r="B887" s="184" t="s">
        <v>66</v>
      </c>
      <c r="C887" s="14">
        <v>500</v>
      </c>
      <c r="D887" s="14">
        <v>500</v>
      </c>
      <c r="E887" s="14">
        <v>500</v>
      </c>
      <c r="F887" s="14">
        <v>500</v>
      </c>
      <c r="G887" s="108">
        <v>450</v>
      </c>
      <c r="H887" s="1">
        <f t="shared" ref="H887:H891" si="208">(C887+D887+E887+F887)/4</f>
        <v>500</v>
      </c>
      <c r="I887" s="1">
        <f t="shared" ref="I887:I889" si="209">H887-G887</f>
        <v>50</v>
      </c>
      <c r="J887" s="13">
        <f t="shared" ref="J887:J889" si="210">(I887*100)/G887</f>
        <v>11.111111111111111</v>
      </c>
    </row>
    <row r="888" spans="1:10" hidden="1">
      <c r="A888" s="91" t="str">
        <f t="shared" ref="A888:A890" si="211">A785</f>
        <v>تفاح مستورد</v>
      </c>
      <c r="B888" s="185"/>
      <c r="C888" s="14">
        <v>353.33</v>
      </c>
      <c r="D888" s="14">
        <v>400</v>
      </c>
      <c r="E888" s="14">
        <v>400</v>
      </c>
      <c r="F888" s="14">
        <v>400</v>
      </c>
      <c r="G888" s="108">
        <v>332.5</v>
      </c>
      <c r="H888" s="1">
        <f t="shared" si="208"/>
        <v>388.33249999999998</v>
      </c>
      <c r="I888" s="1">
        <f t="shared" si="209"/>
        <v>55.832499999999982</v>
      </c>
      <c r="J888" s="13">
        <f t="shared" si="210"/>
        <v>16.791729323308264</v>
      </c>
    </row>
    <row r="889" spans="1:10" hidden="1">
      <c r="A889" s="91" t="str">
        <f t="shared" si="211"/>
        <v>مـــوز</v>
      </c>
      <c r="B889" s="185"/>
      <c r="C889" s="14">
        <v>233.33</v>
      </c>
      <c r="D889" s="1">
        <v>240</v>
      </c>
      <c r="E889" s="1">
        <v>250</v>
      </c>
      <c r="F889" s="1">
        <v>230</v>
      </c>
      <c r="G889" s="108">
        <v>219.17</v>
      </c>
      <c r="H889" s="1">
        <f t="shared" si="208"/>
        <v>238.33250000000001</v>
      </c>
      <c r="I889" s="1">
        <f t="shared" si="209"/>
        <v>19.162500000000023</v>
      </c>
      <c r="J889" s="13">
        <f t="shared" si="210"/>
        <v>8.7432130309805292</v>
      </c>
    </row>
    <row r="890" spans="1:10" hidden="1">
      <c r="A890" s="91" t="str">
        <f t="shared" si="211"/>
        <v>فراولة</v>
      </c>
      <c r="B890" s="185"/>
      <c r="C890" s="14">
        <v>220</v>
      </c>
      <c r="D890" s="1">
        <v>220</v>
      </c>
      <c r="E890" s="1">
        <v>220</v>
      </c>
      <c r="F890" s="1">
        <v>220</v>
      </c>
      <c r="G890" s="108">
        <v>330.5</v>
      </c>
      <c r="H890" s="1">
        <f t="shared" si="208"/>
        <v>220</v>
      </c>
      <c r="I890" s="108" t="s">
        <v>77</v>
      </c>
      <c r="J890" s="108" t="s">
        <v>77</v>
      </c>
    </row>
    <row r="891" spans="1:10" hidden="1">
      <c r="A891" s="91" t="s">
        <v>307</v>
      </c>
      <c r="B891" s="186"/>
      <c r="C891" s="14">
        <v>100</v>
      </c>
      <c r="D891" s="1">
        <v>76.67</v>
      </c>
      <c r="E891" s="1">
        <v>58.33</v>
      </c>
      <c r="F891" s="105">
        <v>50</v>
      </c>
      <c r="G891" s="108" t="s">
        <v>77</v>
      </c>
      <c r="H891" s="1">
        <f t="shared" si="208"/>
        <v>71.25</v>
      </c>
      <c r="I891" s="108" t="s">
        <v>77</v>
      </c>
      <c r="J891" s="108" t="s">
        <v>77</v>
      </c>
    </row>
    <row r="892" spans="1:10" hidden="1">
      <c r="A892" s="94"/>
      <c r="B892" s="77"/>
      <c r="C892" s="78"/>
      <c r="D892" s="79"/>
      <c r="E892" s="79"/>
      <c r="F892" s="79"/>
      <c r="G892" s="76"/>
      <c r="H892" s="79"/>
      <c r="I892" s="80"/>
      <c r="J892" s="43"/>
    </row>
    <row r="893" spans="1:10" hidden="1">
      <c r="A893" s="94"/>
      <c r="B893" s="77"/>
      <c r="C893" s="78"/>
      <c r="D893" s="79"/>
      <c r="E893" s="79"/>
      <c r="F893" s="79"/>
      <c r="G893" s="76"/>
      <c r="H893" s="79"/>
      <c r="I893" s="80"/>
      <c r="J893" s="43"/>
    </row>
    <row r="894" spans="1:10" hidden="1">
      <c r="A894" s="94"/>
      <c r="B894" s="77"/>
      <c r="C894" s="78"/>
      <c r="D894" s="79"/>
      <c r="E894" s="79"/>
      <c r="F894" s="79"/>
      <c r="G894" s="76"/>
      <c r="H894" s="79"/>
      <c r="I894" s="80"/>
      <c r="J894" s="43"/>
    </row>
    <row r="895" spans="1:10" hidden="1">
      <c r="A895" s="94"/>
      <c r="B895" s="77"/>
      <c r="C895" s="78"/>
      <c r="D895" s="79"/>
      <c r="E895" s="79"/>
      <c r="F895" s="79"/>
      <c r="G895" s="76"/>
      <c r="H895" s="79"/>
      <c r="I895" s="80"/>
      <c r="J895" s="43"/>
    </row>
    <row r="896" spans="1:10" hidden="1">
      <c r="A896" s="94"/>
      <c r="B896" s="77"/>
      <c r="C896" s="78"/>
      <c r="D896" s="79"/>
      <c r="E896" s="79"/>
      <c r="F896" s="79"/>
      <c r="G896" s="76"/>
      <c r="H896" s="76"/>
      <c r="I896" s="76"/>
      <c r="J896" s="76"/>
    </row>
    <row r="897" spans="1:10" hidden="1">
      <c r="A897" s="191" t="s">
        <v>81</v>
      </c>
      <c r="B897" s="191"/>
      <c r="C897" s="191"/>
      <c r="D897" s="191"/>
      <c r="E897" s="191"/>
      <c r="F897" s="191"/>
      <c r="G897" s="191"/>
      <c r="H897" s="191"/>
      <c r="I897" s="191"/>
      <c r="J897" s="191"/>
    </row>
    <row r="898" spans="1:10" hidden="1">
      <c r="A898" s="91" t="str">
        <f>A797</f>
        <v>لحم غنم محلي</v>
      </c>
      <c r="B898" s="183" t="s">
        <v>66</v>
      </c>
      <c r="C898" s="1">
        <v>1300</v>
      </c>
      <c r="D898" s="1">
        <v>1300</v>
      </c>
      <c r="E898" s="1">
        <v>1300</v>
      </c>
      <c r="F898" s="1">
        <v>1300</v>
      </c>
      <c r="G898" s="5">
        <v>1300</v>
      </c>
      <c r="H898" s="1">
        <f t="shared" ref="H898:H902" si="212">(C898+D898+E898+F898)/4</f>
        <v>1300</v>
      </c>
      <c r="I898" s="1">
        <f t="shared" ref="I898:I902" si="213">H898-G898</f>
        <v>0</v>
      </c>
      <c r="J898" s="13">
        <f t="shared" ref="J898:J902" si="214">(I898*100)/G898</f>
        <v>0</v>
      </c>
    </row>
    <row r="899" spans="1:10" hidden="1">
      <c r="A899" s="91" t="str">
        <f t="shared" ref="A899:A902" si="215">A798</f>
        <v>لحم بقر محلي</v>
      </c>
      <c r="B899" s="183"/>
      <c r="C899" s="1">
        <v>780</v>
      </c>
      <c r="D899" s="1">
        <v>780</v>
      </c>
      <c r="E899" s="1">
        <v>780</v>
      </c>
      <c r="F899" s="1">
        <v>780</v>
      </c>
      <c r="G899" s="5">
        <v>780</v>
      </c>
      <c r="H899" s="1">
        <f t="shared" si="212"/>
        <v>780</v>
      </c>
      <c r="I899" s="1">
        <f t="shared" si="213"/>
        <v>0</v>
      </c>
      <c r="J899" s="13">
        <f t="shared" si="214"/>
        <v>0</v>
      </c>
    </row>
    <row r="900" spans="1:10" hidden="1">
      <c r="A900" s="91" t="str">
        <f t="shared" si="215"/>
        <v>لحم بقر مجمد مستورد</v>
      </c>
      <c r="B900" s="183"/>
      <c r="C900" s="1">
        <v>600</v>
      </c>
      <c r="D900" s="1">
        <v>600</v>
      </c>
      <c r="E900" s="1">
        <v>600</v>
      </c>
      <c r="F900" s="1">
        <v>600</v>
      </c>
      <c r="G900" s="5">
        <v>600</v>
      </c>
      <c r="H900" s="1">
        <f t="shared" si="212"/>
        <v>600</v>
      </c>
      <c r="I900" s="1">
        <f t="shared" si="213"/>
        <v>0</v>
      </c>
      <c r="J900" s="13">
        <f t="shared" si="214"/>
        <v>0</v>
      </c>
    </row>
    <row r="901" spans="1:10" hidden="1">
      <c r="A901" s="91" t="str">
        <f t="shared" si="215"/>
        <v>لحم دجـاج (مفرغ)</v>
      </c>
      <c r="B901" s="183"/>
      <c r="C901" s="1">
        <v>220</v>
      </c>
      <c r="D901" s="1">
        <v>220</v>
      </c>
      <c r="E901" s="70">
        <v>210</v>
      </c>
      <c r="F901" s="1">
        <v>240</v>
      </c>
      <c r="G901" s="5">
        <v>224.58</v>
      </c>
      <c r="H901" s="1">
        <f t="shared" si="212"/>
        <v>222.5</v>
      </c>
      <c r="I901" s="1">
        <f t="shared" si="213"/>
        <v>-2.0800000000000125</v>
      </c>
      <c r="J901" s="13">
        <f t="shared" si="214"/>
        <v>-0.92617330127349384</v>
      </c>
    </row>
    <row r="902" spans="1:10" ht="30" hidden="1">
      <c r="A902" s="91" t="str">
        <f t="shared" si="215"/>
        <v>بيض</v>
      </c>
      <c r="B902" s="22" t="s">
        <v>82</v>
      </c>
      <c r="C902" s="1">
        <v>240</v>
      </c>
      <c r="D902" s="1">
        <v>240</v>
      </c>
      <c r="E902" s="71">
        <v>240</v>
      </c>
      <c r="F902" s="1">
        <v>240</v>
      </c>
      <c r="G902" s="5">
        <v>255.42</v>
      </c>
      <c r="H902" s="1">
        <f t="shared" si="212"/>
        <v>240</v>
      </c>
      <c r="I902" s="1">
        <f t="shared" si="213"/>
        <v>-15.419999999999987</v>
      </c>
      <c r="J902" s="13">
        <f t="shared" si="214"/>
        <v>-6.0371153394409154</v>
      </c>
    </row>
    <row r="903" spans="1:10" hidden="1">
      <c r="A903" s="187"/>
      <c r="B903" s="187"/>
      <c r="C903" s="187"/>
      <c r="D903" s="187"/>
      <c r="E903" s="187"/>
      <c r="F903" s="187"/>
      <c r="G903" s="187"/>
      <c r="H903" s="187"/>
      <c r="I903" s="187"/>
      <c r="J903" s="187"/>
    </row>
    <row r="904" spans="1:10" hidden="1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</row>
    <row r="905" spans="1:10" hidden="1">
      <c r="A905" s="91" t="str">
        <f>A804</f>
        <v>الإسمنت الرمادي</v>
      </c>
      <c r="B905" s="106" t="s">
        <v>74</v>
      </c>
      <c r="C905" s="30">
        <v>850</v>
      </c>
      <c r="D905" s="30">
        <v>850</v>
      </c>
      <c r="E905" s="30">
        <v>850</v>
      </c>
      <c r="F905" s="30">
        <v>850</v>
      </c>
      <c r="G905" s="31">
        <v>850</v>
      </c>
      <c r="H905" s="1">
        <f>(C905+D905+E905+F905)/4</f>
        <v>850</v>
      </c>
      <c r="I905" s="1">
        <f t="shared" ref="I905:I907" si="216">H905-G905</f>
        <v>0</v>
      </c>
      <c r="J905" s="13">
        <f t="shared" ref="J905:J907" si="217">(I905*100)/G905</f>
        <v>0</v>
      </c>
    </row>
    <row r="906" spans="1:10" hidden="1">
      <c r="A906" s="91" t="str">
        <f t="shared" ref="A906:A907" si="218">A805</f>
        <v>حديد الخرسانة</v>
      </c>
      <c r="B906" s="106" t="s">
        <v>75</v>
      </c>
      <c r="C906" s="30">
        <v>6200</v>
      </c>
      <c r="D906" s="30">
        <v>6200</v>
      </c>
      <c r="E906" s="30">
        <v>6200</v>
      </c>
      <c r="F906" s="30">
        <v>6200</v>
      </c>
      <c r="G906" s="31">
        <v>6200</v>
      </c>
      <c r="H906" s="1">
        <f t="shared" ref="H906:H907" si="219">(C906+D906+E906+F906)/4</f>
        <v>6200</v>
      </c>
      <c r="I906" s="1">
        <f t="shared" si="216"/>
        <v>0</v>
      </c>
      <c r="J906" s="13">
        <f t="shared" si="217"/>
        <v>0</v>
      </c>
    </row>
    <row r="907" spans="1:10" ht="30" hidden="1">
      <c r="A907" s="91" t="str">
        <f t="shared" si="218"/>
        <v xml:space="preserve">الخشب </v>
      </c>
      <c r="B907" s="62" t="s">
        <v>76</v>
      </c>
      <c r="C907" s="30">
        <v>540</v>
      </c>
      <c r="D907" s="30">
        <v>540</v>
      </c>
      <c r="E907" s="30">
        <v>540</v>
      </c>
      <c r="F907" s="30">
        <v>540</v>
      </c>
      <c r="G907" s="31">
        <v>540</v>
      </c>
      <c r="H907" s="1">
        <f t="shared" si="219"/>
        <v>540</v>
      </c>
      <c r="I907" s="1">
        <f t="shared" si="216"/>
        <v>0</v>
      </c>
      <c r="J907" s="13">
        <f t="shared" si="217"/>
        <v>0</v>
      </c>
    </row>
    <row r="908" spans="1:10" hidden="1"/>
    <row r="909" spans="1:10" hidden="1"/>
    <row r="910" spans="1:10" hidden="1"/>
    <row r="911" spans="1:10" hidden="1"/>
    <row r="912" spans="1:10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spans="1:18" hidden="1"/>
    <row r="946" spans="1:18" hidden="1"/>
    <row r="947" spans="1:18" hidden="1"/>
    <row r="948" spans="1:18" ht="21" hidden="1">
      <c r="A948" s="192" t="s">
        <v>312</v>
      </c>
      <c r="B948" s="192"/>
      <c r="C948" s="192"/>
      <c r="D948" s="192"/>
      <c r="E948" s="192"/>
      <c r="F948" s="192"/>
      <c r="G948" s="192"/>
      <c r="H948" s="192"/>
      <c r="I948" s="192"/>
      <c r="J948" s="192"/>
    </row>
    <row r="949" spans="1:18" ht="17.25" hidden="1">
      <c r="A949" s="193" t="s">
        <v>0</v>
      </c>
      <c r="B949" s="194"/>
      <c r="C949" s="194"/>
      <c r="D949" s="194"/>
      <c r="E949" s="194"/>
      <c r="F949" s="194"/>
      <c r="G949" s="194"/>
      <c r="H949" s="194"/>
      <c r="I949" s="194"/>
      <c r="J949" s="194"/>
      <c r="L949" s="210" t="s">
        <v>316</v>
      </c>
      <c r="M949" s="210"/>
      <c r="N949" s="210"/>
      <c r="O949" s="210"/>
      <c r="P949" s="210"/>
      <c r="Q949" s="210"/>
      <c r="R949" s="210"/>
    </row>
    <row r="950" spans="1:18" hidden="1">
      <c r="A950" s="211" t="s">
        <v>1</v>
      </c>
      <c r="B950" s="211" t="s">
        <v>57</v>
      </c>
      <c r="C950" s="212" t="s">
        <v>293</v>
      </c>
      <c r="D950" s="213"/>
      <c r="E950" s="213"/>
      <c r="F950" s="214"/>
      <c r="G950" s="212" t="s">
        <v>59</v>
      </c>
      <c r="H950" s="214"/>
      <c r="I950" s="215" t="s">
        <v>60</v>
      </c>
      <c r="J950" s="216"/>
    </row>
    <row r="951" spans="1:18" ht="30" hidden="1">
      <c r="A951" s="195"/>
      <c r="B951" s="195"/>
      <c r="C951" s="112" t="s">
        <v>2</v>
      </c>
      <c r="D951" s="112" t="s">
        <v>3</v>
      </c>
      <c r="E951" s="112" t="s">
        <v>4</v>
      </c>
      <c r="F951" s="112" t="s">
        <v>5</v>
      </c>
      <c r="G951" s="197" t="s">
        <v>6</v>
      </c>
      <c r="H951" s="199" t="s">
        <v>64</v>
      </c>
      <c r="I951" s="35" t="s">
        <v>61</v>
      </c>
      <c r="J951" s="35" t="s">
        <v>62</v>
      </c>
    </row>
    <row r="952" spans="1:18" hidden="1">
      <c r="A952" s="196"/>
      <c r="B952" s="196"/>
      <c r="C952" s="3" t="s">
        <v>7</v>
      </c>
      <c r="D952" s="3" t="s">
        <v>7</v>
      </c>
      <c r="E952" s="3" t="s">
        <v>7</v>
      </c>
      <c r="F952" s="3" t="s">
        <v>7</v>
      </c>
      <c r="G952" s="198"/>
      <c r="H952" s="200"/>
      <c r="I952" s="36"/>
      <c r="J952" s="36"/>
    </row>
    <row r="953" spans="1:18" hidden="1">
      <c r="A953" s="201" t="s">
        <v>63</v>
      </c>
      <c r="B953" s="202"/>
      <c r="C953" s="202"/>
      <c r="D953" s="202"/>
      <c r="E953" s="202"/>
      <c r="F953" s="202"/>
      <c r="G953" s="202"/>
      <c r="H953" s="202"/>
      <c r="I953" s="202"/>
      <c r="J953" s="202"/>
    </row>
    <row r="954" spans="1:18" hidden="1">
      <c r="A954" s="203"/>
      <c r="B954" s="204"/>
      <c r="C954" s="204"/>
      <c r="D954" s="204"/>
      <c r="E954" s="204"/>
      <c r="F954" s="204"/>
      <c r="G954" s="204"/>
      <c r="H954" s="204"/>
      <c r="I954" s="204"/>
      <c r="J954" s="204"/>
    </row>
    <row r="955" spans="1:18" hidden="1">
      <c r="A955" s="39" t="str">
        <f>A851</f>
        <v>سـميـــد عــادي</v>
      </c>
      <c r="B955" s="184" t="s">
        <v>66</v>
      </c>
      <c r="C955" s="1">
        <f>[2]الشهري!$C$533</f>
        <v>0</v>
      </c>
      <c r="D955" s="1">
        <f>[2]الشهري!$C$533</f>
        <v>0</v>
      </c>
      <c r="E955" s="1">
        <f>[2]الشهري!$C$533</f>
        <v>0</v>
      </c>
      <c r="F955" s="1">
        <f>[2]الشهري!$C$533</f>
        <v>0</v>
      </c>
      <c r="G955" s="113">
        <f>H851</f>
        <v>900</v>
      </c>
      <c r="H955" s="1">
        <f t="shared" ref="H955:H971" si="220">(C955+D955+E955+F955)/4</f>
        <v>0</v>
      </c>
      <c r="I955" s="1">
        <f>H955-G955</f>
        <v>-900</v>
      </c>
      <c r="J955" s="13">
        <f>(I955*100)/G955</f>
        <v>-100</v>
      </c>
    </row>
    <row r="956" spans="1:18" hidden="1">
      <c r="A956" s="39" t="str">
        <f t="shared" ref="A956:A970" si="221">A852</f>
        <v>سميد رفيـــع</v>
      </c>
      <c r="B956" s="185"/>
      <c r="C956" s="1">
        <v>1000</v>
      </c>
      <c r="D956" s="1">
        <v>1000</v>
      </c>
      <c r="E956" s="1">
        <v>1000</v>
      </c>
      <c r="F956" s="1">
        <v>1000</v>
      </c>
      <c r="G956" s="115">
        <f t="shared" ref="G956:G971" si="222">H852</f>
        <v>1000</v>
      </c>
      <c r="H956" s="1">
        <f t="shared" si="220"/>
        <v>1000</v>
      </c>
      <c r="I956" s="1">
        <f t="shared" ref="I956:I971" si="223">H956-G956</f>
        <v>0</v>
      </c>
      <c r="J956" s="13">
        <f t="shared" ref="J956:J971" si="224">(I956*100)/G956</f>
        <v>0</v>
      </c>
    </row>
    <row r="957" spans="1:18" hidden="1">
      <c r="A957" s="39" t="str">
        <f t="shared" si="221"/>
        <v>فــريــنــة</v>
      </c>
      <c r="B957" s="185"/>
      <c r="C957" s="1">
        <v>60</v>
      </c>
      <c r="D957" s="1">
        <v>60</v>
      </c>
      <c r="E957" s="1">
        <v>60</v>
      </c>
      <c r="F957" s="1">
        <v>60</v>
      </c>
      <c r="G957" s="115">
        <f t="shared" si="222"/>
        <v>60</v>
      </c>
      <c r="H957" s="1">
        <f t="shared" si="220"/>
        <v>60</v>
      </c>
      <c r="I957" s="1">
        <f t="shared" si="223"/>
        <v>0</v>
      </c>
      <c r="J957" s="13">
        <f t="shared" si="224"/>
        <v>0</v>
      </c>
    </row>
    <row r="958" spans="1:18" hidden="1">
      <c r="A958" s="39" t="str">
        <f t="shared" si="221"/>
        <v xml:space="preserve">سكر أبيض </v>
      </c>
      <c r="B958" s="186"/>
      <c r="C958" s="1">
        <v>88</v>
      </c>
      <c r="D958" s="1">
        <v>87</v>
      </c>
      <c r="E958" s="1">
        <v>87</v>
      </c>
      <c r="F958" s="1">
        <v>87</v>
      </c>
      <c r="G958" s="115">
        <f t="shared" si="222"/>
        <v>87</v>
      </c>
      <c r="H958" s="1">
        <f t="shared" si="220"/>
        <v>87.25</v>
      </c>
      <c r="I958" s="1">
        <f t="shared" si="223"/>
        <v>0.25</v>
      </c>
      <c r="J958" s="13">
        <f t="shared" si="224"/>
        <v>0.28735632183908044</v>
      </c>
    </row>
    <row r="959" spans="1:18" hidden="1">
      <c r="A959" s="39" t="str">
        <f t="shared" si="221"/>
        <v>فرينة الاطفال-بليدينا-</v>
      </c>
      <c r="B959" s="205" t="s">
        <v>67</v>
      </c>
      <c r="C959" s="1">
        <v>240</v>
      </c>
      <c r="D959" s="1">
        <v>240</v>
      </c>
      <c r="E959" s="1">
        <v>240</v>
      </c>
      <c r="F959" s="1">
        <v>240</v>
      </c>
      <c r="G959" s="115">
        <f t="shared" si="222"/>
        <v>240</v>
      </c>
      <c r="H959" s="1">
        <f t="shared" si="220"/>
        <v>240</v>
      </c>
      <c r="I959" s="1">
        <f t="shared" si="223"/>
        <v>0</v>
      </c>
      <c r="J959" s="13">
        <f t="shared" si="224"/>
        <v>0</v>
      </c>
    </row>
    <row r="960" spans="1:18" ht="33" hidden="1" customHeight="1">
      <c r="A960" s="39" t="str">
        <f t="shared" si="221"/>
        <v>مسحوق حليب الاطفال-الصحة-</v>
      </c>
      <c r="B960" s="206"/>
      <c r="C960" s="1">
        <v>430</v>
      </c>
      <c r="D960" s="1">
        <v>430</v>
      </c>
      <c r="E960" s="1">
        <v>430</v>
      </c>
      <c r="F960" s="1">
        <v>430</v>
      </c>
      <c r="G960" s="115">
        <f t="shared" si="222"/>
        <v>441.66750000000002</v>
      </c>
      <c r="H960" s="1">
        <f t="shared" si="220"/>
        <v>430</v>
      </c>
      <c r="I960" s="1">
        <f t="shared" si="223"/>
        <v>-11.667500000000018</v>
      </c>
      <c r="J960" s="13">
        <f t="shared" si="224"/>
        <v>-2.6416931288808927</v>
      </c>
    </row>
    <row r="961" spans="1:10" ht="34.5" hidden="1" customHeight="1">
      <c r="A961" s="39" t="str">
        <f t="shared" si="221"/>
        <v>مسحوق حليب الكبارgloria</v>
      </c>
      <c r="B961" s="207"/>
      <c r="C961" s="1">
        <v>350</v>
      </c>
      <c r="D961" s="1">
        <v>350</v>
      </c>
      <c r="E961" s="1">
        <v>350</v>
      </c>
      <c r="F961" s="1">
        <v>350</v>
      </c>
      <c r="G961" s="115">
        <f t="shared" si="222"/>
        <v>355.83249999999998</v>
      </c>
      <c r="H961" s="1">
        <f t="shared" si="220"/>
        <v>350</v>
      </c>
      <c r="I961" s="1">
        <f t="shared" si="223"/>
        <v>-5.8324999999999818</v>
      </c>
      <c r="J961" s="13">
        <f t="shared" si="224"/>
        <v>-1.639113908931866</v>
      </c>
    </row>
    <row r="962" spans="1:10" hidden="1">
      <c r="A962" s="39" t="str">
        <f t="shared" si="221"/>
        <v>بـــــن</v>
      </c>
      <c r="B962" s="183" t="s">
        <v>66</v>
      </c>
      <c r="C962" s="1">
        <v>600</v>
      </c>
      <c r="D962" s="1">
        <v>600</v>
      </c>
      <c r="E962" s="1">
        <v>600</v>
      </c>
      <c r="F962" s="1">
        <v>600</v>
      </c>
      <c r="G962" s="115">
        <f t="shared" si="222"/>
        <v>600</v>
      </c>
      <c r="H962" s="1">
        <f t="shared" si="220"/>
        <v>600</v>
      </c>
      <c r="I962" s="1">
        <f t="shared" si="223"/>
        <v>0</v>
      </c>
      <c r="J962" s="13">
        <f t="shared" si="224"/>
        <v>0</v>
      </c>
    </row>
    <row r="963" spans="1:10" ht="33" hidden="1" customHeight="1">
      <c r="A963" s="39" t="str">
        <f t="shared" si="221"/>
        <v>شاي سفينة الصحراء125غ</v>
      </c>
      <c r="B963" s="183"/>
      <c r="C963" s="1">
        <v>540</v>
      </c>
      <c r="D963" s="1">
        <v>540</v>
      </c>
      <c r="E963" s="1">
        <v>540</v>
      </c>
      <c r="F963" s="1">
        <v>540</v>
      </c>
      <c r="G963" s="115">
        <f t="shared" si="222"/>
        <v>458.33249999999998</v>
      </c>
      <c r="H963" s="1">
        <f t="shared" si="220"/>
        <v>540</v>
      </c>
      <c r="I963" s="1">
        <f t="shared" si="223"/>
        <v>81.667500000000018</v>
      </c>
      <c r="J963" s="13">
        <f t="shared" si="224"/>
        <v>17.818396033447339</v>
      </c>
    </row>
    <row r="964" spans="1:10" hidden="1">
      <c r="A964" s="39" t="str">
        <f t="shared" si="221"/>
        <v xml:space="preserve">خميرة جافة </v>
      </c>
      <c r="B964" s="61" t="s">
        <v>67</v>
      </c>
      <c r="C964" s="1">
        <v>190</v>
      </c>
      <c r="D964" s="1">
        <v>190</v>
      </c>
      <c r="E964" s="1">
        <v>190</v>
      </c>
      <c r="F964" s="1">
        <v>190</v>
      </c>
      <c r="G964" s="115">
        <f t="shared" si="222"/>
        <v>190</v>
      </c>
      <c r="H964" s="1">
        <f t="shared" si="220"/>
        <v>190</v>
      </c>
      <c r="I964" s="1">
        <f t="shared" si="223"/>
        <v>0</v>
      </c>
      <c r="J964" s="13">
        <f t="shared" si="224"/>
        <v>0</v>
      </c>
    </row>
    <row r="965" spans="1:10" hidden="1">
      <c r="A965" s="39" t="str">
        <f t="shared" si="221"/>
        <v>زيت غذائية</v>
      </c>
      <c r="B965" s="61" t="s">
        <v>68</v>
      </c>
      <c r="C965" s="1">
        <v>583.33000000000004</v>
      </c>
      <c r="D965" s="1">
        <v>580</v>
      </c>
      <c r="E965" s="1">
        <v>580</v>
      </c>
      <c r="F965" s="1">
        <v>580</v>
      </c>
      <c r="G965" s="115">
        <f t="shared" si="222"/>
        <v>574.16750000000002</v>
      </c>
      <c r="H965" s="1">
        <f t="shared" si="220"/>
        <v>580.83249999999998</v>
      </c>
      <c r="I965" s="1">
        <f t="shared" si="223"/>
        <v>6.6649999999999636</v>
      </c>
      <c r="J965" s="13">
        <f t="shared" si="224"/>
        <v>1.160811087356906</v>
      </c>
    </row>
    <row r="966" spans="1:10" hidden="1">
      <c r="A966" s="39" t="str">
        <f t="shared" si="221"/>
        <v>فاصولياء جافـة</v>
      </c>
      <c r="B966" s="184" t="s">
        <v>66</v>
      </c>
      <c r="C966" s="1">
        <v>150</v>
      </c>
      <c r="D966" s="1">
        <v>150</v>
      </c>
      <c r="E966" s="1">
        <v>150</v>
      </c>
      <c r="F966" s="1">
        <v>150</v>
      </c>
      <c r="G966" s="115">
        <f t="shared" si="222"/>
        <v>161.66749999999999</v>
      </c>
      <c r="H966" s="1">
        <f t="shared" si="220"/>
        <v>150</v>
      </c>
      <c r="I966" s="1">
        <f t="shared" si="223"/>
        <v>-11.66749999999999</v>
      </c>
      <c r="J966" s="13">
        <f t="shared" si="224"/>
        <v>-7.2169731083860338</v>
      </c>
    </row>
    <row r="967" spans="1:10" hidden="1">
      <c r="A967" s="39" t="str">
        <f t="shared" si="221"/>
        <v>عدس</v>
      </c>
      <c r="B967" s="185"/>
      <c r="C967" s="119">
        <v>180</v>
      </c>
      <c r="D967" s="119">
        <v>180</v>
      </c>
      <c r="E967" s="119">
        <v>180</v>
      </c>
      <c r="F967" s="119">
        <v>180</v>
      </c>
      <c r="G967" s="115">
        <f t="shared" si="222"/>
        <v>191.66749999999999</v>
      </c>
      <c r="H967" s="1">
        <f t="shared" si="220"/>
        <v>180</v>
      </c>
      <c r="I967" s="1">
        <f t="shared" si="223"/>
        <v>-11.66749999999999</v>
      </c>
      <c r="J967" s="13">
        <f t="shared" si="224"/>
        <v>-6.0873648375441798</v>
      </c>
    </row>
    <row r="968" spans="1:10" hidden="1">
      <c r="A968" s="39" t="str">
        <f t="shared" si="221"/>
        <v xml:space="preserve">حمص </v>
      </c>
      <c r="B968" s="185"/>
      <c r="C968" s="1">
        <v>230</v>
      </c>
      <c r="D968" s="1">
        <v>230</v>
      </c>
      <c r="E968" s="1">
        <v>233.33</v>
      </c>
      <c r="F968" s="1">
        <v>250</v>
      </c>
      <c r="G968" s="115">
        <f t="shared" si="222"/>
        <v>212.5</v>
      </c>
      <c r="H968" s="1">
        <f t="shared" si="220"/>
        <v>235.83250000000001</v>
      </c>
      <c r="I968" s="1">
        <f t="shared" si="223"/>
        <v>23.33250000000001</v>
      </c>
      <c r="J968" s="13">
        <f t="shared" si="224"/>
        <v>10.980000000000004</v>
      </c>
    </row>
    <row r="969" spans="1:10" hidden="1">
      <c r="A969" s="39" t="str">
        <f t="shared" si="221"/>
        <v>أرز</v>
      </c>
      <c r="B969" s="185"/>
      <c r="C969" s="1">
        <v>80</v>
      </c>
      <c r="D969" s="1">
        <v>80</v>
      </c>
      <c r="E969" s="1">
        <v>80</v>
      </c>
      <c r="F969" s="1">
        <v>80</v>
      </c>
      <c r="G969" s="115">
        <f t="shared" si="222"/>
        <v>80</v>
      </c>
      <c r="H969" s="1">
        <f t="shared" si="220"/>
        <v>80</v>
      </c>
      <c r="I969" s="1">
        <f t="shared" si="223"/>
        <v>0</v>
      </c>
      <c r="J969" s="13">
        <f t="shared" si="224"/>
        <v>0</v>
      </c>
    </row>
    <row r="970" spans="1:10" hidden="1">
      <c r="A970" s="39" t="str">
        <f t="shared" si="221"/>
        <v>عجائن غذائية</v>
      </c>
      <c r="B970" s="185"/>
      <c r="C970" s="1">
        <v>100</v>
      </c>
      <c r="D970" s="1">
        <v>100</v>
      </c>
      <c r="E970" s="1">
        <v>100</v>
      </c>
      <c r="F970" s="1">
        <v>100</v>
      </c>
      <c r="G970" s="115">
        <f t="shared" si="222"/>
        <v>100</v>
      </c>
      <c r="H970" s="1">
        <f t="shared" si="220"/>
        <v>100</v>
      </c>
      <c r="I970" s="1">
        <f t="shared" si="223"/>
        <v>0</v>
      </c>
      <c r="J970" s="13">
        <f t="shared" si="224"/>
        <v>0</v>
      </c>
    </row>
    <row r="971" spans="1:10" ht="17.25" hidden="1" customHeight="1">
      <c r="A971" s="120" t="s">
        <v>315</v>
      </c>
      <c r="B971" s="186"/>
      <c r="C971" s="1">
        <v>180</v>
      </c>
      <c r="D971" s="1">
        <v>180</v>
      </c>
      <c r="E971" s="1">
        <v>180</v>
      </c>
      <c r="F971" s="1">
        <v>180</v>
      </c>
      <c r="G971" s="115">
        <f t="shared" si="222"/>
        <v>180</v>
      </c>
      <c r="H971" s="1">
        <f t="shared" si="220"/>
        <v>180</v>
      </c>
      <c r="I971" s="1">
        <f t="shared" si="223"/>
        <v>0</v>
      </c>
      <c r="J971" s="13">
        <f t="shared" si="224"/>
        <v>0</v>
      </c>
    </row>
    <row r="972" spans="1:10" hidden="1">
      <c r="A972" s="187" t="s">
        <v>65</v>
      </c>
      <c r="B972" s="187"/>
      <c r="C972" s="187"/>
      <c r="D972" s="187"/>
      <c r="E972" s="187"/>
      <c r="F972" s="187"/>
      <c r="G972" s="187"/>
      <c r="H972" s="187"/>
      <c r="I972" s="187"/>
      <c r="J972" s="187"/>
    </row>
    <row r="973" spans="1:10" hidden="1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</row>
    <row r="974" spans="1:10" hidden="1">
      <c r="A974" s="90" t="str">
        <f>A870</f>
        <v>بطاطا</v>
      </c>
      <c r="B974" s="184" t="s">
        <v>66</v>
      </c>
      <c r="C974" s="121">
        <v>43.33</v>
      </c>
      <c r="D974" s="121">
        <v>38.33</v>
      </c>
      <c r="E974" s="121">
        <v>40</v>
      </c>
      <c r="F974" s="121">
        <v>40</v>
      </c>
      <c r="G974" s="113">
        <f>H870</f>
        <v>47.914999999999992</v>
      </c>
      <c r="H974" s="1">
        <f t="shared" ref="H974:H986" si="225">(C974+D974+E974+F974)/4</f>
        <v>40.414999999999999</v>
      </c>
      <c r="I974" s="1">
        <f t="shared" ref="I974:I986" si="226">H974-G974</f>
        <v>-7.4999999999999929</v>
      </c>
      <c r="J974" s="13">
        <f t="shared" ref="J974:J986" si="227">(I974*100)/G974</f>
        <v>-15.652718355421046</v>
      </c>
    </row>
    <row r="975" spans="1:10" hidden="1">
      <c r="A975" s="90" t="str">
        <f t="shared" ref="A975:A986" si="228">A871</f>
        <v>طماطم طازجــة</v>
      </c>
      <c r="B975" s="185"/>
      <c r="C975" s="121">
        <v>90</v>
      </c>
      <c r="D975" s="121">
        <v>88.33</v>
      </c>
      <c r="E975" s="121">
        <v>85</v>
      </c>
      <c r="F975" s="121">
        <v>73.33</v>
      </c>
      <c r="G975" s="115">
        <f t="shared" ref="G975:G986" si="229">H871</f>
        <v>61.872500000000002</v>
      </c>
      <c r="H975" s="1">
        <f t="shared" si="225"/>
        <v>84.164999999999992</v>
      </c>
      <c r="I975" s="1">
        <f t="shared" si="226"/>
        <v>22.29249999999999</v>
      </c>
      <c r="J975" s="13">
        <f t="shared" si="227"/>
        <v>36.029738575295958</v>
      </c>
    </row>
    <row r="976" spans="1:10" hidden="1">
      <c r="A976" s="90" t="str">
        <f t="shared" si="228"/>
        <v>بصل جاف</v>
      </c>
      <c r="B976" s="185"/>
      <c r="C976" s="121">
        <v>76.67</v>
      </c>
      <c r="D976" s="121">
        <v>43.33</v>
      </c>
      <c r="E976" s="121">
        <v>40</v>
      </c>
      <c r="F976" s="121">
        <v>40</v>
      </c>
      <c r="G976" s="115">
        <f t="shared" si="229"/>
        <v>98.75</v>
      </c>
      <c r="H976" s="1">
        <f>(C976+D976+E976+F976)/4</f>
        <v>50</v>
      </c>
      <c r="I976" s="1">
        <f t="shared" si="226"/>
        <v>-48.75</v>
      </c>
      <c r="J976" s="13">
        <f t="shared" si="227"/>
        <v>-49.367088607594937</v>
      </c>
    </row>
    <row r="977" spans="1:10" hidden="1">
      <c r="A977" s="90" t="str">
        <f t="shared" si="228"/>
        <v>بصل اخضر</v>
      </c>
      <c r="B977" s="185"/>
      <c r="C977" s="121" t="s">
        <v>77</v>
      </c>
      <c r="D977" s="121">
        <v>45.83</v>
      </c>
      <c r="E977" s="121">
        <v>45</v>
      </c>
      <c r="F977" s="121">
        <v>45</v>
      </c>
      <c r="G977" s="115">
        <f t="shared" si="229"/>
        <v>50</v>
      </c>
      <c r="H977" s="1">
        <f>(D977+E977+F977)/3</f>
        <v>45.276666666666664</v>
      </c>
      <c r="I977" s="1">
        <f t="shared" si="226"/>
        <v>-4.7233333333333363</v>
      </c>
      <c r="J977" s="13">
        <f>(I977*100)/G977</f>
        <v>-9.4466666666666725</v>
      </c>
    </row>
    <row r="978" spans="1:10" hidden="1">
      <c r="A978" s="90" t="str">
        <f t="shared" si="228"/>
        <v>خس</v>
      </c>
      <c r="B978" s="185"/>
      <c r="C978" s="121">
        <v>63.33</v>
      </c>
      <c r="D978" s="121">
        <v>63.33</v>
      </c>
      <c r="E978" s="121">
        <v>58.33</v>
      </c>
      <c r="F978" s="121">
        <v>80</v>
      </c>
      <c r="G978" s="115">
        <f t="shared" si="229"/>
        <v>61.664999999999992</v>
      </c>
      <c r="H978" s="1">
        <f t="shared" ref="H978:H985" si="230">(C978+D978+E978+F978)/4</f>
        <v>66.247500000000002</v>
      </c>
      <c r="I978" s="1">
        <f t="shared" si="226"/>
        <v>4.5825000000000102</v>
      </c>
      <c r="J978" s="13">
        <f t="shared" si="227"/>
        <v>7.4312819265385723</v>
      </c>
    </row>
    <row r="979" spans="1:10" hidden="1">
      <c r="A979" s="90" t="str">
        <f t="shared" si="228"/>
        <v xml:space="preserve">قرعة </v>
      </c>
      <c r="B979" s="185"/>
      <c r="C979" s="121">
        <v>71.67</v>
      </c>
      <c r="D979" s="121">
        <v>95</v>
      </c>
      <c r="E979" s="121">
        <v>66.67</v>
      </c>
      <c r="F979" s="121">
        <v>93.33</v>
      </c>
      <c r="G979" s="115">
        <f t="shared" si="229"/>
        <v>71.25</v>
      </c>
      <c r="H979" s="1">
        <f t="shared" si="230"/>
        <v>81.667500000000004</v>
      </c>
      <c r="I979" s="1">
        <f t="shared" si="226"/>
        <v>10.417500000000004</v>
      </c>
      <c r="J979" s="13">
        <f t="shared" si="227"/>
        <v>14.621052631578953</v>
      </c>
    </row>
    <row r="980" spans="1:10" hidden="1">
      <c r="A980" s="90" t="str">
        <f t="shared" si="228"/>
        <v>جزر</v>
      </c>
      <c r="B980" s="185"/>
      <c r="C980" s="121">
        <v>53.33</v>
      </c>
      <c r="D980" s="121">
        <v>68.33</v>
      </c>
      <c r="E980" s="121">
        <v>60</v>
      </c>
      <c r="F980" s="121">
        <v>60</v>
      </c>
      <c r="G980" s="115">
        <f t="shared" si="229"/>
        <v>52.917500000000004</v>
      </c>
      <c r="H980" s="1">
        <f t="shared" si="230"/>
        <v>60.414999999999999</v>
      </c>
      <c r="I980" s="1">
        <f t="shared" si="226"/>
        <v>7.4974999999999952</v>
      </c>
      <c r="J980" s="13">
        <f t="shared" si="227"/>
        <v>14.168280814475352</v>
      </c>
    </row>
    <row r="981" spans="1:10" hidden="1">
      <c r="A981" s="90" t="str">
        <f t="shared" si="228"/>
        <v>فلفل حلو</v>
      </c>
      <c r="B981" s="185"/>
      <c r="C981" s="121">
        <v>95</v>
      </c>
      <c r="D981" s="121">
        <v>96.67</v>
      </c>
      <c r="E981" s="121">
        <v>90</v>
      </c>
      <c r="F981" s="121">
        <v>81.67</v>
      </c>
      <c r="G981" s="115">
        <f t="shared" si="229"/>
        <v>75.417500000000004</v>
      </c>
      <c r="H981" s="1">
        <f t="shared" si="230"/>
        <v>90.835000000000008</v>
      </c>
      <c r="I981" s="1">
        <f t="shared" si="226"/>
        <v>15.417500000000004</v>
      </c>
      <c r="J981" s="13">
        <f t="shared" si="227"/>
        <v>20.442868034607358</v>
      </c>
    </row>
    <row r="982" spans="1:10" hidden="1">
      <c r="A982" s="90" t="str">
        <f t="shared" si="228"/>
        <v>فلفل حار</v>
      </c>
      <c r="B982" s="185"/>
      <c r="C982" s="121">
        <v>98.33</v>
      </c>
      <c r="D982" s="121">
        <v>100</v>
      </c>
      <c r="E982" s="121">
        <v>100</v>
      </c>
      <c r="F982" s="121">
        <v>86.67</v>
      </c>
      <c r="G982" s="115">
        <f t="shared" si="229"/>
        <v>75.417500000000004</v>
      </c>
      <c r="H982" s="1">
        <f t="shared" si="230"/>
        <v>96.25</v>
      </c>
      <c r="I982" s="1">
        <f t="shared" si="226"/>
        <v>20.832499999999996</v>
      </c>
      <c r="J982" s="13">
        <f t="shared" si="227"/>
        <v>27.622899194484031</v>
      </c>
    </row>
    <row r="983" spans="1:10" hidden="1">
      <c r="A983" s="90" t="str">
        <f t="shared" si="228"/>
        <v>فاصوليا خضراء</v>
      </c>
      <c r="B983" s="185"/>
      <c r="C983" s="121">
        <v>173.33</v>
      </c>
      <c r="D983" s="121">
        <v>170</v>
      </c>
      <c r="E983" s="121">
        <v>153.33000000000001</v>
      </c>
      <c r="F983" s="121">
        <v>160</v>
      </c>
      <c r="G983" s="115">
        <f t="shared" si="229"/>
        <v>188.75</v>
      </c>
      <c r="H983" s="1">
        <f t="shared" si="230"/>
        <v>164.16500000000002</v>
      </c>
      <c r="I983" s="1">
        <f t="shared" si="226"/>
        <v>-24.58499999999998</v>
      </c>
      <c r="J983" s="13">
        <f t="shared" si="227"/>
        <v>-13.025165562913898</v>
      </c>
    </row>
    <row r="984" spans="1:10" hidden="1">
      <c r="A984" s="90" t="str">
        <f t="shared" si="228"/>
        <v>شمـنــدر</v>
      </c>
      <c r="B984" s="185"/>
      <c r="C984" s="121">
        <v>65</v>
      </c>
      <c r="D984" s="121">
        <v>83.33</v>
      </c>
      <c r="E984" s="121">
        <v>60</v>
      </c>
      <c r="F984" s="121">
        <v>60</v>
      </c>
      <c r="G984" s="115">
        <f t="shared" si="229"/>
        <v>60</v>
      </c>
      <c r="H984" s="1">
        <f t="shared" si="230"/>
        <v>67.082499999999996</v>
      </c>
      <c r="I984" s="1">
        <f t="shared" si="226"/>
        <v>7.082499999999996</v>
      </c>
      <c r="J984" s="13">
        <f t="shared" si="227"/>
        <v>11.804166666666658</v>
      </c>
    </row>
    <row r="985" spans="1:10" hidden="1">
      <c r="A985" s="90" t="str">
        <f t="shared" si="228"/>
        <v xml:space="preserve">ثــــوم محلي </v>
      </c>
      <c r="B985" s="185"/>
      <c r="C985" s="121">
        <v>233.33</v>
      </c>
      <c r="D985" s="121">
        <v>260</v>
      </c>
      <c r="E985" s="121">
        <v>280</v>
      </c>
      <c r="F985" s="121">
        <v>280</v>
      </c>
      <c r="G985" s="115">
        <f t="shared" si="229"/>
        <v>241.25</v>
      </c>
      <c r="H985" s="1">
        <f t="shared" si="230"/>
        <v>263.33249999999998</v>
      </c>
      <c r="I985" s="1">
        <f t="shared" si="226"/>
        <v>22.082499999999982</v>
      </c>
      <c r="J985" s="13">
        <f t="shared" si="227"/>
        <v>9.1533678756476604</v>
      </c>
    </row>
    <row r="986" spans="1:10" hidden="1">
      <c r="A986" s="90" t="str">
        <f t="shared" si="228"/>
        <v>ثوم مستورد</v>
      </c>
      <c r="B986" s="185"/>
      <c r="C986" s="122">
        <v>400</v>
      </c>
      <c r="D986" s="122">
        <v>400</v>
      </c>
      <c r="E986" s="122">
        <v>400</v>
      </c>
      <c r="F986" s="122">
        <v>400</v>
      </c>
      <c r="G986" s="115">
        <f t="shared" si="229"/>
        <v>400</v>
      </c>
      <c r="H986" s="1">
        <f t="shared" si="225"/>
        <v>400</v>
      </c>
      <c r="I986" s="1">
        <f t="shared" si="226"/>
        <v>0</v>
      </c>
      <c r="J986" s="13">
        <f t="shared" si="227"/>
        <v>0</v>
      </c>
    </row>
    <row r="987" spans="1:10" hidden="1">
      <c r="A987" s="189" t="s">
        <v>69</v>
      </c>
      <c r="B987" s="189"/>
      <c r="C987" s="189"/>
      <c r="D987" s="189"/>
      <c r="E987" s="189"/>
      <c r="F987" s="189"/>
      <c r="G987" s="189"/>
      <c r="H987" s="189"/>
      <c r="I987" s="189"/>
      <c r="J987" s="189"/>
    </row>
    <row r="988" spans="1:10" hidden="1">
      <c r="A988" s="190"/>
      <c r="B988" s="190"/>
      <c r="C988" s="190"/>
      <c r="D988" s="190"/>
      <c r="E988" s="190"/>
      <c r="F988" s="190"/>
      <c r="G988" s="190"/>
      <c r="H988" s="190"/>
      <c r="I988" s="190"/>
      <c r="J988" s="190"/>
    </row>
    <row r="989" spans="1:10" hidden="1">
      <c r="A989" s="91" t="str">
        <f>A887</f>
        <v>دقلة</v>
      </c>
      <c r="B989" s="184" t="s">
        <v>66</v>
      </c>
      <c r="C989" s="14">
        <v>500</v>
      </c>
      <c r="D989" s="14">
        <v>550</v>
      </c>
      <c r="E989" s="14">
        <v>600</v>
      </c>
      <c r="F989" s="14">
        <v>600</v>
      </c>
      <c r="G989" s="113">
        <f>H887</f>
        <v>500</v>
      </c>
      <c r="H989" s="1">
        <f t="shared" ref="H989:H994" si="231">(C989+D989+E989+F989)/4</f>
        <v>562.5</v>
      </c>
      <c r="I989" s="1">
        <f t="shared" ref="I989:I993" si="232">H989-G989</f>
        <v>62.5</v>
      </c>
      <c r="J989" s="13">
        <f t="shared" ref="J989:J992" si="233">(I989*100)/G989</f>
        <v>12.5</v>
      </c>
    </row>
    <row r="990" spans="1:10" hidden="1">
      <c r="A990" s="91" t="str">
        <f t="shared" ref="A990:A992" si="234">A888</f>
        <v>تفاح مستورد</v>
      </c>
      <c r="B990" s="185"/>
      <c r="C990" s="14">
        <v>400</v>
      </c>
      <c r="D990" s="14">
        <v>400</v>
      </c>
      <c r="E990" s="14">
        <v>400</v>
      </c>
      <c r="F990" s="14">
        <v>400</v>
      </c>
      <c r="G990" s="115">
        <f t="shared" ref="G990:G993" si="235">H888</f>
        <v>388.33249999999998</v>
      </c>
      <c r="H990" s="1">
        <f t="shared" si="231"/>
        <v>400</v>
      </c>
      <c r="I990" s="1">
        <f t="shared" si="232"/>
        <v>11.667500000000018</v>
      </c>
      <c r="J990" s="13">
        <f t="shared" si="233"/>
        <v>3.0045128852207887</v>
      </c>
    </row>
    <row r="991" spans="1:10" hidden="1">
      <c r="A991" s="91" t="str">
        <f t="shared" si="234"/>
        <v>مـــوز</v>
      </c>
      <c r="B991" s="185"/>
      <c r="C991" s="14">
        <v>215</v>
      </c>
      <c r="D991" s="1">
        <v>210</v>
      </c>
      <c r="E991" s="1">
        <v>210</v>
      </c>
      <c r="F991" s="1">
        <v>213.33</v>
      </c>
      <c r="G991" s="115">
        <f t="shared" si="235"/>
        <v>238.33250000000001</v>
      </c>
      <c r="H991" s="1">
        <f t="shared" si="231"/>
        <v>212.08250000000001</v>
      </c>
      <c r="I991" s="1">
        <f t="shared" si="232"/>
        <v>-26.25</v>
      </c>
      <c r="J991" s="13">
        <f t="shared" si="233"/>
        <v>-11.014024524561274</v>
      </c>
    </row>
    <row r="992" spans="1:10" hidden="1">
      <c r="A992" s="91" t="str">
        <f t="shared" si="234"/>
        <v>فراولة</v>
      </c>
      <c r="B992" s="185"/>
      <c r="C992" s="14">
        <v>245</v>
      </c>
      <c r="D992" s="1">
        <v>250</v>
      </c>
      <c r="E992" s="1">
        <v>250</v>
      </c>
      <c r="F992" s="1">
        <v>246.67</v>
      </c>
      <c r="G992" s="115">
        <f t="shared" si="235"/>
        <v>220</v>
      </c>
      <c r="H992" s="1">
        <f t="shared" si="231"/>
        <v>247.91749999999999</v>
      </c>
      <c r="I992" s="1">
        <f t="shared" si="232"/>
        <v>27.91749999999999</v>
      </c>
      <c r="J992" s="13">
        <f t="shared" si="233"/>
        <v>12.689772727272723</v>
      </c>
    </row>
    <row r="993" spans="1:10" hidden="1">
      <c r="A993" s="91" t="str">
        <f>A891</f>
        <v>بطيخ احمر</v>
      </c>
      <c r="B993" s="185"/>
      <c r="C993" s="14">
        <v>60</v>
      </c>
      <c r="D993" s="1">
        <v>101.67</v>
      </c>
      <c r="E993" s="1">
        <v>83.33</v>
      </c>
      <c r="F993" s="105">
        <v>66.67</v>
      </c>
      <c r="G993" s="115">
        <f t="shared" si="235"/>
        <v>71.25</v>
      </c>
      <c r="H993" s="1">
        <f t="shared" si="231"/>
        <v>77.917500000000004</v>
      </c>
      <c r="I993" s="1">
        <f t="shared" si="232"/>
        <v>6.667500000000004</v>
      </c>
      <c r="J993" s="13">
        <v>0.53</v>
      </c>
    </row>
    <row r="994" spans="1:10" hidden="1">
      <c r="A994" s="91" t="s">
        <v>313</v>
      </c>
      <c r="B994" s="185"/>
      <c r="C994" s="14">
        <v>100</v>
      </c>
      <c r="D994" s="1">
        <v>105</v>
      </c>
      <c r="E994" s="1">
        <v>126.67</v>
      </c>
      <c r="F994" s="105">
        <v>113.33</v>
      </c>
      <c r="G994" s="115" t="s">
        <v>77</v>
      </c>
      <c r="H994" s="1">
        <f t="shared" si="231"/>
        <v>111.25</v>
      </c>
      <c r="I994" s="115" t="s">
        <v>77</v>
      </c>
      <c r="J994" s="115" t="s">
        <v>77</v>
      </c>
    </row>
    <row r="995" spans="1:10" hidden="1">
      <c r="A995" s="116" t="s">
        <v>43</v>
      </c>
      <c r="B995" s="185"/>
      <c r="C995" s="117">
        <v>166.67</v>
      </c>
      <c r="D995" s="118">
        <v>193.33</v>
      </c>
      <c r="E995" s="118">
        <v>200</v>
      </c>
      <c r="F995" s="123" t="s">
        <v>77</v>
      </c>
      <c r="G995" s="115" t="s">
        <v>77</v>
      </c>
      <c r="H995" s="1">
        <f>(C995+D995+E995)/3</f>
        <v>186.66666666666666</v>
      </c>
      <c r="I995" s="115" t="s">
        <v>77</v>
      </c>
      <c r="J995" s="115" t="s">
        <v>77</v>
      </c>
    </row>
    <row r="996" spans="1:10" hidden="1">
      <c r="A996" s="91" t="s">
        <v>314</v>
      </c>
      <c r="B996" s="185"/>
      <c r="C996" s="124" t="s">
        <v>77</v>
      </c>
      <c r="D996" s="124" t="s">
        <v>77</v>
      </c>
      <c r="E996" s="124" t="s">
        <v>77</v>
      </c>
      <c r="F996" s="105">
        <v>276.67</v>
      </c>
      <c r="G996" s="115" t="s">
        <v>77</v>
      </c>
      <c r="H996" s="1">
        <f>(F996)/1</f>
        <v>276.67</v>
      </c>
      <c r="I996" s="115" t="s">
        <v>77</v>
      </c>
      <c r="J996" s="115" t="s">
        <v>77</v>
      </c>
    </row>
    <row r="997" spans="1:10" hidden="1">
      <c r="A997" s="91" t="s">
        <v>46</v>
      </c>
      <c r="B997" s="186"/>
      <c r="C997" s="124" t="s">
        <v>77</v>
      </c>
      <c r="D997" s="124" t="s">
        <v>77</v>
      </c>
      <c r="E997" s="124" t="s">
        <v>77</v>
      </c>
      <c r="F997" s="105">
        <v>120</v>
      </c>
      <c r="G997" s="115" t="s">
        <v>77</v>
      </c>
      <c r="H997" s="1">
        <f>(F997)/1</f>
        <v>120</v>
      </c>
      <c r="I997" s="115" t="s">
        <v>77</v>
      </c>
      <c r="J997" s="115" t="s">
        <v>77</v>
      </c>
    </row>
    <row r="998" spans="1:10" hidden="1">
      <c r="A998" s="94"/>
      <c r="B998" s="77"/>
      <c r="C998" s="78"/>
      <c r="D998" s="79"/>
      <c r="E998" s="79"/>
      <c r="F998" s="79"/>
      <c r="G998" s="76"/>
      <c r="H998" s="79"/>
      <c r="I998" s="80"/>
      <c r="J998" s="43"/>
    </row>
    <row r="999" spans="1:10" hidden="1">
      <c r="A999" s="94"/>
      <c r="B999" s="77"/>
      <c r="C999" s="78"/>
      <c r="D999" s="79"/>
      <c r="E999" s="79"/>
      <c r="F999" s="79"/>
      <c r="G999" s="76"/>
      <c r="H999" s="79"/>
      <c r="I999" s="80"/>
      <c r="J999" s="43"/>
    </row>
    <row r="1000" spans="1:10" hidden="1">
      <c r="A1000" s="94"/>
      <c r="B1000" s="77"/>
      <c r="C1000" s="78"/>
      <c r="D1000" s="79"/>
      <c r="E1000" s="79"/>
      <c r="F1000" s="79"/>
      <c r="G1000" s="76"/>
      <c r="H1000" s="76"/>
      <c r="I1000" s="76"/>
      <c r="J1000" s="76"/>
    </row>
    <row r="1001" spans="1:10" hidden="1">
      <c r="A1001" s="191" t="s">
        <v>81</v>
      </c>
      <c r="B1001" s="191"/>
      <c r="C1001" s="191"/>
      <c r="D1001" s="191"/>
      <c r="E1001" s="191"/>
      <c r="F1001" s="191"/>
      <c r="G1001" s="191"/>
      <c r="H1001" s="191"/>
      <c r="I1001" s="191"/>
      <c r="J1001" s="191"/>
    </row>
    <row r="1002" spans="1:10" hidden="1">
      <c r="A1002" s="91" t="str">
        <f>A898</f>
        <v>لحم غنم محلي</v>
      </c>
      <c r="B1002" s="183" t="s">
        <v>66</v>
      </c>
      <c r="C1002" s="1">
        <v>1300</v>
      </c>
      <c r="D1002" s="1">
        <v>1300</v>
      </c>
      <c r="E1002" s="1">
        <v>1300</v>
      </c>
      <c r="F1002" s="1">
        <v>1300</v>
      </c>
      <c r="G1002" s="5">
        <f>H898</f>
        <v>1300</v>
      </c>
      <c r="H1002" s="1">
        <f t="shared" ref="H1002:H1006" si="236">(C1002+D1002+E1002+F1002)/4</f>
        <v>1300</v>
      </c>
      <c r="I1002" s="1">
        <f t="shared" ref="I1002:I1006" si="237">H1002-G1002</f>
        <v>0</v>
      </c>
      <c r="J1002" s="13">
        <f t="shared" ref="J1002:J1006" si="238">(I1002*100)/G1002</f>
        <v>0</v>
      </c>
    </row>
    <row r="1003" spans="1:10" hidden="1">
      <c r="A1003" s="91" t="str">
        <f t="shared" ref="A1003:A1006" si="239">A899</f>
        <v>لحم بقر محلي</v>
      </c>
      <c r="B1003" s="183"/>
      <c r="C1003" s="1">
        <v>780</v>
      </c>
      <c r="D1003" s="1">
        <v>780</v>
      </c>
      <c r="E1003" s="1">
        <v>780</v>
      </c>
      <c r="F1003" s="1">
        <v>780</v>
      </c>
      <c r="G1003" s="5">
        <f t="shared" ref="G1003:G1006" si="240">H899</f>
        <v>780</v>
      </c>
      <c r="H1003" s="1">
        <f t="shared" si="236"/>
        <v>780</v>
      </c>
      <c r="I1003" s="1">
        <f t="shared" si="237"/>
        <v>0</v>
      </c>
      <c r="J1003" s="13">
        <f t="shared" si="238"/>
        <v>0</v>
      </c>
    </row>
    <row r="1004" spans="1:10" hidden="1">
      <c r="A1004" s="91" t="str">
        <f t="shared" si="239"/>
        <v>لحم بقر مجمد مستورد</v>
      </c>
      <c r="B1004" s="183"/>
      <c r="C1004" s="1">
        <v>600</v>
      </c>
      <c r="D1004" s="1">
        <v>600</v>
      </c>
      <c r="E1004" s="1">
        <v>600</v>
      </c>
      <c r="F1004" s="1">
        <v>600</v>
      </c>
      <c r="G1004" s="5">
        <f t="shared" si="240"/>
        <v>600</v>
      </c>
      <c r="H1004" s="1">
        <f t="shared" si="236"/>
        <v>600</v>
      </c>
      <c r="I1004" s="1">
        <f t="shared" si="237"/>
        <v>0</v>
      </c>
      <c r="J1004" s="13">
        <f t="shared" si="238"/>
        <v>0</v>
      </c>
    </row>
    <row r="1005" spans="1:10" hidden="1">
      <c r="A1005" s="91" t="str">
        <f t="shared" si="239"/>
        <v>لحم دجـاج (مفرغ)</v>
      </c>
      <c r="B1005" s="183"/>
      <c r="C1005" s="1">
        <v>286.67</v>
      </c>
      <c r="D1005" s="1">
        <v>268.33</v>
      </c>
      <c r="E1005" s="70">
        <v>260</v>
      </c>
      <c r="F1005" s="1">
        <v>260</v>
      </c>
      <c r="G1005" s="5">
        <f t="shared" si="240"/>
        <v>222.5</v>
      </c>
      <c r="H1005" s="1">
        <f t="shared" si="236"/>
        <v>268.75</v>
      </c>
      <c r="I1005" s="1">
        <f t="shared" si="237"/>
        <v>46.25</v>
      </c>
      <c r="J1005" s="13">
        <f t="shared" si="238"/>
        <v>20.786516853932586</v>
      </c>
    </row>
    <row r="1006" spans="1:10" ht="30" hidden="1">
      <c r="A1006" s="91" t="str">
        <f t="shared" si="239"/>
        <v>بيض</v>
      </c>
      <c r="B1006" s="22" t="s">
        <v>82</v>
      </c>
      <c r="C1006" s="1">
        <v>255</v>
      </c>
      <c r="D1006" s="1">
        <v>250</v>
      </c>
      <c r="E1006" s="71">
        <v>246.67</v>
      </c>
      <c r="F1006" s="1">
        <v>233.33</v>
      </c>
      <c r="G1006" s="5">
        <f t="shared" si="240"/>
        <v>240</v>
      </c>
      <c r="H1006" s="1">
        <f t="shared" si="236"/>
        <v>246.25</v>
      </c>
      <c r="I1006" s="1">
        <f t="shared" si="237"/>
        <v>6.25</v>
      </c>
      <c r="J1006" s="13">
        <f t="shared" si="238"/>
        <v>2.6041666666666665</v>
      </c>
    </row>
    <row r="1007" spans="1:10" hidden="1">
      <c r="A1007" s="187"/>
      <c r="B1007" s="187"/>
      <c r="C1007" s="187"/>
      <c r="D1007" s="187"/>
      <c r="E1007" s="187"/>
      <c r="F1007" s="187"/>
      <c r="G1007" s="187"/>
      <c r="H1007" s="187"/>
      <c r="I1007" s="187"/>
      <c r="J1007" s="187"/>
    </row>
    <row r="1008" spans="1:10" hidden="1">
      <c r="A1008" s="188"/>
      <c r="B1008" s="188"/>
      <c r="C1008" s="188"/>
      <c r="D1008" s="188"/>
      <c r="E1008" s="188"/>
      <c r="F1008" s="188"/>
      <c r="G1008" s="188"/>
      <c r="H1008" s="188"/>
      <c r="I1008" s="188"/>
      <c r="J1008" s="188"/>
    </row>
    <row r="1009" spans="1:10" hidden="1">
      <c r="A1009" s="91" t="str">
        <f>A905</f>
        <v>الإسمنت الرمادي</v>
      </c>
      <c r="B1009" s="111" t="s">
        <v>74</v>
      </c>
      <c r="C1009" s="30">
        <v>800</v>
      </c>
      <c r="D1009" s="30">
        <v>750</v>
      </c>
      <c r="E1009" s="30">
        <v>750</v>
      </c>
      <c r="F1009" s="30">
        <v>750</v>
      </c>
      <c r="G1009" s="31">
        <f>H905</f>
        <v>850</v>
      </c>
      <c r="H1009" s="1">
        <f>(C1009+D1009+E1009+F1009)/4</f>
        <v>762.5</v>
      </c>
      <c r="I1009" s="1">
        <f t="shared" ref="I1009:I1011" si="241">H1009-G1009</f>
        <v>-87.5</v>
      </c>
      <c r="J1009" s="13">
        <f t="shared" ref="J1009:J1011" si="242">(I1009*100)/G1009</f>
        <v>-10.294117647058824</v>
      </c>
    </row>
    <row r="1010" spans="1:10" hidden="1">
      <c r="A1010" s="91" t="str">
        <f t="shared" ref="A1010:A1011" si="243">A906</f>
        <v>حديد الخرسانة</v>
      </c>
      <c r="B1010" s="111" t="s">
        <v>75</v>
      </c>
      <c r="C1010" s="30">
        <v>6200</v>
      </c>
      <c r="D1010" s="30">
        <v>6200</v>
      </c>
      <c r="E1010" s="30">
        <v>6200</v>
      </c>
      <c r="F1010" s="30">
        <v>6200</v>
      </c>
      <c r="G1010" s="31">
        <f t="shared" ref="G1010:G1011" si="244">H906</f>
        <v>6200</v>
      </c>
      <c r="H1010" s="1">
        <f t="shared" ref="H1010:H1011" si="245">(C1010+D1010+E1010+F1010)/4</f>
        <v>6200</v>
      </c>
      <c r="I1010" s="1">
        <f t="shared" si="241"/>
        <v>0</v>
      </c>
      <c r="J1010" s="13">
        <f t="shared" si="242"/>
        <v>0</v>
      </c>
    </row>
    <row r="1011" spans="1:10" ht="30" hidden="1">
      <c r="A1011" s="91" t="str">
        <f t="shared" si="243"/>
        <v xml:space="preserve">الخشب </v>
      </c>
      <c r="B1011" s="62" t="s">
        <v>76</v>
      </c>
      <c r="C1011" s="30">
        <v>540</v>
      </c>
      <c r="D1011" s="30">
        <v>540</v>
      </c>
      <c r="E1011" s="30">
        <v>540</v>
      </c>
      <c r="F1011" s="30">
        <v>540</v>
      </c>
      <c r="G1011" s="31">
        <f t="shared" si="244"/>
        <v>540</v>
      </c>
      <c r="H1011" s="1">
        <f t="shared" si="245"/>
        <v>540</v>
      </c>
      <c r="I1011" s="1">
        <f t="shared" si="241"/>
        <v>0</v>
      </c>
      <c r="J1011" s="13">
        <f t="shared" si="242"/>
        <v>0</v>
      </c>
    </row>
    <row r="1012" spans="1:10" hidden="1"/>
    <row r="1013" spans="1:10" hidden="1"/>
    <row r="1014" spans="1:10" hidden="1"/>
    <row r="1015" spans="1:10" hidden="1"/>
    <row r="1016" spans="1:10" hidden="1"/>
    <row r="1017" spans="1:10" hidden="1"/>
    <row r="1018" spans="1:10" hidden="1"/>
    <row r="1019" spans="1:10" hidden="1"/>
    <row r="1020" spans="1:10" hidden="1"/>
    <row r="1021" spans="1:10" hidden="1"/>
    <row r="1022" spans="1:10" hidden="1"/>
    <row r="1023" spans="1:10" hidden="1"/>
    <row r="1024" spans="1:10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spans="1:18" hidden="1"/>
    <row r="1042" spans="1:18" hidden="1"/>
    <row r="1043" spans="1:18" hidden="1"/>
    <row r="1044" spans="1:18" hidden="1"/>
    <row r="1045" spans="1:18" hidden="1"/>
    <row r="1046" spans="1:18" hidden="1"/>
    <row r="1047" spans="1:18" hidden="1"/>
    <row r="1048" spans="1:18" hidden="1"/>
    <row r="1049" spans="1:18" hidden="1"/>
    <row r="1050" spans="1:18" hidden="1"/>
    <row r="1051" spans="1:18" hidden="1"/>
    <row r="1052" spans="1:18" ht="21" hidden="1">
      <c r="A1052" s="192" t="s">
        <v>317</v>
      </c>
      <c r="B1052" s="192"/>
      <c r="C1052" s="192"/>
      <c r="D1052" s="192"/>
      <c r="E1052" s="192"/>
      <c r="F1052" s="192"/>
      <c r="G1052" s="192"/>
      <c r="H1052" s="192"/>
      <c r="I1052" s="192"/>
      <c r="J1052" s="192"/>
      <c r="L1052" s="210" t="s">
        <v>318</v>
      </c>
      <c r="M1052" s="210"/>
      <c r="N1052" s="210"/>
      <c r="O1052" s="210"/>
      <c r="P1052" s="210"/>
      <c r="Q1052" s="210"/>
      <c r="R1052" s="210"/>
    </row>
    <row r="1053" spans="1:18" ht="17.25" hidden="1">
      <c r="A1053" s="193" t="s">
        <v>0</v>
      </c>
      <c r="B1053" s="194"/>
      <c r="C1053" s="194"/>
      <c r="D1053" s="194"/>
      <c r="E1053" s="194"/>
      <c r="F1053" s="194"/>
      <c r="G1053" s="194"/>
      <c r="H1053" s="194"/>
      <c r="I1053" s="194"/>
      <c r="J1053" s="194"/>
      <c r="K1053" s="131"/>
      <c r="L1053" s="131"/>
    </row>
    <row r="1054" spans="1:18" hidden="1">
      <c r="A1054" s="211" t="s">
        <v>1</v>
      </c>
      <c r="B1054" s="211" t="s">
        <v>57</v>
      </c>
      <c r="C1054" s="212" t="s">
        <v>293</v>
      </c>
      <c r="D1054" s="213"/>
      <c r="E1054" s="213"/>
      <c r="F1054" s="214"/>
      <c r="G1054" s="212" t="s">
        <v>59</v>
      </c>
      <c r="H1054" s="214"/>
      <c r="I1054" s="215" t="s">
        <v>60</v>
      </c>
      <c r="J1054" s="216"/>
    </row>
    <row r="1055" spans="1:18" ht="30" hidden="1">
      <c r="A1055" s="195"/>
      <c r="B1055" s="195"/>
      <c r="C1055" s="126" t="s">
        <v>2</v>
      </c>
      <c r="D1055" s="126" t="s">
        <v>3</v>
      </c>
      <c r="E1055" s="126" t="s">
        <v>4</v>
      </c>
      <c r="F1055" s="126" t="s">
        <v>5</v>
      </c>
      <c r="G1055" s="197" t="s">
        <v>6</v>
      </c>
      <c r="H1055" s="199" t="s">
        <v>64</v>
      </c>
      <c r="I1055" s="35" t="s">
        <v>61</v>
      </c>
      <c r="J1055" s="35" t="s">
        <v>62</v>
      </c>
    </row>
    <row r="1056" spans="1:18" hidden="1">
      <c r="A1056" s="196"/>
      <c r="B1056" s="196"/>
      <c r="C1056" s="3" t="s">
        <v>7</v>
      </c>
      <c r="D1056" s="3" t="s">
        <v>7</v>
      </c>
      <c r="E1056" s="3" t="s">
        <v>7</v>
      </c>
      <c r="F1056" s="3" t="s">
        <v>7</v>
      </c>
      <c r="G1056" s="198"/>
      <c r="H1056" s="200"/>
      <c r="I1056" s="36"/>
      <c r="J1056" s="36"/>
    </row>
    <row r="1057" spans="1:10" hidden="1">
      <c r="A1057" s="201" t="s">
        <v>63</v>
      </c>
      <c r="B1057" s="202"/>
      <c r="C1057" s="202"/>
      <c r="D1057" s="202"/>
      <c r="E1057" s="202"/>
      <c r="F1057" s="202"/>
      <c r="G1057" s="202"/>
      <c r="H1057" s="202"/>
      <c r="I1057" s="202"/>
      <c r="J1057" s="202"/>
    </row>
    <row r="1058" spans="1:10" hidden="1">
      <c r="A1058" s="203"/>
      <c r="B1058" s="204"/>
      <c r="C1058" s="204"/>
      <c r="D1058" s="204"/>
      <c r="E1058" s="204"/>
      <c r="F1058" s="204"/>
      <c r="G1058" s="204"/>
      <c r="H1058" s="204"/>
      <c r="I1058" s="204"/>
      <c r="J1058" s="204"/>
    </row>
    <row r="1059" spans="1:10" hidden="1">
      <c r="A1059" s="39" t="str">
        <f>A955</f>
        <v>سـميـــد عــادي</v>
      </c>
      <c r="B1059" s="184" t="s">
        <v>66</v>
      </c>
      <c r="C1059" s="1">
        <v>900</v>
      </c>
      <c r="D1059" s="1">
        <v>900</v>
      </c>
      <c r="E1059" s="1">
        <v>900</v>
      </c>
      <c r="F1059" s="1">
        <v>900</v>
      </c>
      <c r="G1059" s="127">
        <f>H955</f>
        <v>0</v>
      </c>
      <c r="H1059" s="1">
        <f t="shared" ref="H1059:H1075" si="246">(C1059+D1059+E1059+F1059)/4</f>
        <v>900</v>
      </c>
      <c r="I1059" s="1">
        <f>H1059-G1059</f>
        <v>900</v>
      </c>
      <c r="J1059" s="13" t="e">
        <f>(I1059*100)/G1059</f>
        <v>#DIV/0!</v>
      </c>
    </row>
    <row r="1060" spans="1:10" hidden="1">
      <c r="A1060" s="39" t="str">
        <f t="shared" ref="A1060:A1075" si="247">A956</f>
        <v>سميد رفيـــع</v>
      </c>
      <c r="B1060" s="185"/>
      <c r="C1060" s="1">
        <v>1000</v>
      </c>
      <c r="D1060" s="1">
        <v>1000</v>
      </c>
      <c r="E1060" s="1">
        <v>1000</v>
      </c>
      <c r="F1060" s="1">
        <v>1000</v>
      </c>
      <c r="G1060" s="127">
        <f t="shared" ref="G1060:G1075" si="248">H956</f>
        <v>1000</v>
      </c>
      <c r="H1060" s="1">
        <f t="shared" si="246"/>
        <v>1000</v>
      </c>
      <c r="I1060" s="1">
        <f t="shared" ref="I1060:I1075" si="249">H1060-G1060</f>
        <v>0</v>
      </c>
      <c r="J1060" s="13">
        <f t="shared" ref="J1060:J1075" si="250">(I1060*100)/G1060</f>
        <v>0</v>
      </c>
    </row>
    <row r="1061" spans="1:10" hidden="1">
      <c r="A1061" s="39" t="str">
        <f t="shared" si="247"/>
        <v>فــريــنــة</v>
      </c>
      <c r="B1061" s="185"/>
      <c r="C1061" s="1">
        <v>60</v>
      </c>
      <c r="D1061" s="1">
        <v>60</v>
      </c>
      <c r="E1061" s="1">
        <v>60</v>
      </c>
      <c r="F1061" s="1">
        <v>60</v>
      </c>
      <c r="G1061" s="127">
        <f t="shared" si="248"/>
        <v>60</v>
      </c>
      <c r="H1061" s="1">
        <f t="shared" si="246"/>
        <v>60</v>
      </c>
      <c r="I1061" s="1">
        <f t="shared" si="249"/>
        <v>0</v>
      </c>
      <c r="J1061" s="13">
        <f t="shared" si="250"/>
        <v>0</v>
      </c>
    </row>
    <row r="1062" spans="1:10" hidden="1">
      <c r="A1062" s="39" t="str">
        <f t="shared" si="247"/>
        <v xml:space="preserve">سكر أبيض </v>
      </c>
      <c r="B1062" s="186"/>
      <c r="C1062" s="1">
        <v>87</v>
      </c>
      <c r="D1062" s="1">
        <v>87</v>
      </c>
      <c r="E1062" s="1">
        <v>87</v>
      </c>
      <c r="F1062" s="1">
        <v>87</v>
      </c>
      <c r="G1062" s="127">
        <f t="shared" si="248"/>
        <v>87.25</v>
      </c>
      <c r="H1062" s="1">
        <f t="shared" si="246"/>
        <v>87</v>
      </c>
      <c r="I1062" s="1">
        <f t="shared" si="249"/>
        <v>-0.25</v>
      </c>
      <c r="J1062" s="13">
        <f t="shared" si="250"/>
        <v>-0.28653295128939826</v>
      </c>
    </row>
    <row r="1063" spans="1:10" hidden="1">
      <c r="A1063" s="39" t="str">
        <f t="shared" si="247"/>
        <v>فرينة الاطفال-بليدينا-</v>
      </c>
      <c r="B1063" s="205" t="s">
        <v>67</v>
      </c>
      <c r="C1063" s="1">
        <v>240</v>
      </c>
      <c r="D1063" s="1">
        <v>240</v>
      </c>
      <c r="E1063" s="1">
        <v>240</v>
      </c>
      <c r="F1063" s="1">
        <v>240</v>
      </c>
      <c r="G1063" s="127">
        <f t="shared" si="248"/>
        <v>240</v>
      </c>
      <c r="H1063" s="1">
        <f t="shared" si="246"/>
        <v>240</v>
      </c>
      <c r="I1063" s="1">
        <f t="shared" si="249"/>
        <v>0</v>
      </c>
      <c r="J1063" s="13">
        <f t="shared" si="250"/>
        <v>0</v>
      </c>
    </row>
    <row r="1064" spans="1:10" ht="30" hidden="1">
      <c r="A1064" s="39" t="str">
        <f t="shared" si="247"/>
        <v>مسحوق حليب الاطفال-الصحة-</v>
      </c>
      <c r="B1064" s="206"/>
      <c r="C1064" s="1">
        <v>430</v>
      </c>
      <c r="D1064" s="1">
        <v>430</v>
      </c>
      <c r="E1064" s="1">
        <v>430</v>
      </c>
      <c r="F1064" s="1">
        <v>430</v>
      </c>
      <c r="G1064" s="127">
        <f t="shared" si="248"/>
        <v>430</v>
      </c>
      <c r="H1064" s="1">
        <f t="shared" si="246"/>
        <v>430</v>
      </c>
      <c r="I1064" s="1">
        <f t="shared" si="249"/>
        <v>0</v>
      </c>
      <c r="J1064" s="13">
        <f t="shared" si="250"/>
        <v>0</v>
      </c>
    </row>
    <row r="1065" spans="1:10" ht="30" hidden="1">
      <c r="A1065" s="39" t="str">
        <f t="shared" si="247"/>
        <v>مسحوق حليب الكبارgloria</v>
      </c>
      <c r="B1065" s="207"/>
      <c r="C1065" s="1">
        <v>350</v>
      </c>
      <c r="D1065" s="1">
        <v>350</v>
      </c>
      <c r="E1065" s="1">
        <v>350</v>
      </c>
      <c r="F1065" s="1">
        <v>350</v>
      </c>
      <c r="G1065" s="127">
        <f t="shared" si="248"/>
        <v>350</v>
      </c>
      <c r="H1065" s="1">
        <f t="shared" si="246"/>
        <v>350</v>
      </c>
      <c r="I1065" s="1">
        <f t="shared" si="249"/>
        <v>0</v>
      </c>
      <c r="J1065" s="13">
        <f t="shared" si="250"/>
        <v>0</v>
      </c>
    </row>
    <row r="1066" spans="1:10" hidden="1">
      <c r="A1066" s="39" t="str">
        <f t="shared" si="247"/>
        <v>بـــــن</v>
      </c>
      <c r="B1066" s="183" t="s">
        <v>66</v>
      </c>
      <c r="C1066" s="1">
        <v>600</v>
      </c>
      <c r="D1066" s="1">
        <v>600</v>
      </c>
      <c r="E1066" s="1">
        <v>600</v>
      </c>
      <c r="F1066" s="1">
        <v>600</v>
      </c>
      <c r="G1066" s="127">
        <f t="shared" si="248"/>
        <v>600</v>
      </c>
      <c r="H1066" s="1">
        <f t="shared" si="246"/>
        <v>600</v>
      </c>
      <c r="I1066" s="1">
        <f t="shared" si="249"/>
        <v>0</v>
      </c>
      <c r="J1066" s="13">
        <f t="shared" si="250"/>
        <v>0</v>
      </c>
    </row>
    <row r="1067" spans="1:10" ht="30" hidden="1">
      <c r="A1067" s="39" t="str">
        <f t="shared" si="247"/>
        <v>شاي سفينة الصحراء125غ</v>
      </c>
      <c r="B1067" s="183"/>
      <c r="C1067" s="1">
        <v>540</v>
      </c>
      <c r="D1067" s="1">
        <v>540</v>
      </c>
      <c r="E1067" s="1">
        <v>540</v>
      </c>
      <c r="F1067" s="1">
        <v>540</v>
      </c>
      <c r="G1067" s="127">
        <f t="shared" si="248"/>
        <v>540</v>
      </c>
      <c r="H1067" s="1">
        <f t="shared" si="246"/>
        <v>540</v>
      </c>
      <c r="I1067" s="1">
        <f t="shared" si="249"/>
        <v>0</v>
      </c>
      <c r="J1067" s="13">
        <f t="shared" si="250"/>
        <v>0</v>
      </c>
    </row>
    <row r="1068" spans="1:10" hidden="1">
      <c r="A1068" s="39" t="str">
        <f t="shared" si="247"/>
        <v xml:space="preserve">خميرة جافة </v>
      </c>
      <c r="B1068" s="61" t="s">
        <v>67</v>
      </c>
      <c r="C1068" s="1">
        <v>190</v>
      </c>
      <c r="D1068" s="1">
        <v>190</v>
      </c>
      <c r="E1068" s="1">
        <v>190</v>
      </c>
      <c r="F1068" s="1">
        <v>190</v>
      </c>
      <c r="G1068" s="127">
        <f t="shared" si="248"/>
        <v>190</v>
      </c>
      <c r="H1068" s="1">
        <f t="shared" si="246"/>
        <v>190</v>
      </c>
      <c r="I1068" s="1">
        <f t="shared" si="249"/>
        <v>0</v>
      </c>
      <c r="J1068" s="13">
        <f t="shared" si="250"/>
        <v>0</v>
      </c>
    </row>
    <row r="1069" spans="1:10" hidden="1">
      <c r="A1069" s="39" t="str">
        <f t="shared" si="247"/>
        <v>زيت غذائية</v>
      </c>
      <c r="B1069" s="61" t="s">
        <v>68</v>
      </c>
      <c r="C1069" s="1">
        <v>580</v>
      </c>
      <c r="D1069" s="1">
        <v>580</v>
      </c>
      <c r="E1069" s="1">
        <v>580</v>
      </c>
      <c r="F1069" s="1">
        <v>580</v>
      </c>
      <c r="G1069" s="127">
        <f t="shared" si="248"/>
        <v>580.83249999999998</v>
      </c>
      <c r="H1069" s="1">
        <f t="shared" si="246"/>
        <v>580</v>
      </c>
      <c r="I1069" s="1">
        <f t="shared" si="249"/>
        <v>-0.83249999999998181</v>
      </c>
      <c r="J1069" s="13">
        <f t="shared" si="250"/>
        <v>-0.14332875656923155</v>
      </c>
    </row>
    <row r="1070" spans="1:10" hidden="1">
      <c r="A1070" s="39" t="str">
        <f t="shared" si="247"/>
        <v>فاصولياء جافـة</v>
      </c>
      <c r="B1070" s="184" t="s">
        <v>66</v>
      </c>
      <c r="C1070" s="1">
        <v>150</v>
      </c>
      <c r="D1070" s="1">
        <v>150</v>
      </c>
      <c r="E1070" s="1">
        <v>150</v>
      </c>
      <c r="F1070" s="1">
        <v>150</v>
      </c>
      <c r="G1070" s="127">
        <f t="shared" si="248"/>
        <v>150</v>
      </c>
      <c r="H1070" s="1">
        <f t="shared" si="246"/>
        <v>150</v>
      </c>
      <c r="I1070" s="1">
        <f t="shared" si="249"/>
        <v>0</v>
      </c>
      <c r="J1070" s="13">
        <f t="shared" si="250"/>
        <v>0</v>
      </c>
    </row>
    <row r="1071" spans="1:10" hidden="1">
      <c r="A1071" s="39" t="str">
        <f t="shared" si="247"/>
        <v>عدس</v>
      </c>
      <c r="B1071" s="185"/>
      <c r="C1071" s="119">
        <v>180</v>
      </c>
      <c r="D1071" s="119">
        <v>180</v>
      </c>
      <c r="E1071" s="119">
        <v>180</v>
      </c>
      <c r="F1071" s="119">
        <v>180</v>
      </c>
      <c r="G1071" s="127">
        <f t="shared" si="248"/>
        <v>180</v>
      </c>
      <c r="H1071" s="1">
        <f t="shared" si="246"/>
        <v>180</v>
      </c>
      <c r="I1071" s="1">
        <f t="shared" si="249"/>
        <v>0</v>
      </c>
      <c r="J1071" s="13">
        <f t="shared" si="250"/>
        <v>0</v>
      </c>
    </row>
    <row r="1072" spans="1:10" hidden="1">
      <c r="A1072" s="39" t="str">
        <f t="shared" si="247"/>
        <v xml:space="preserve">حمص </v>
      </c>
      <c r="B1072" s="185"/>
      <c r="C1072" s="1">
        <v>250</v>
      </c>
      <c r="D1072" s="1">
        <v>250</v>
      </c>
      <c r="E1072" s="1">
        <v>250</v>
      </c>
      <c r="F1072" s="1">
        <v>250</v>
      </c>
      <c r="G1072" s="127">
        <f t="shared" si="248"/>
        <v>235.83250000000001</v>
      </c>
      <c r="H1072" s="1">
        <f t="shared" si="246"/>
        <v>250</v>
      </c>
      <c r="I1072" s="1">
        <f t="shared" si="249"/>
        <v>14.16749999999999</v>
      </c>
      <c r="J1072" s="13">
        <f t="shared" si="250"/>
        <v>6.0074417224089087</v>
      </c>
    </row>
    <row r="1073" spans="1:10" hidden="1">
      <c r="A1073" s="39" t="str">
        <f t="shared" si="247"/>
        <v>أرز</v>
      </c>
      <c r="B1073" s="185"/>
      <c r="C1073" s="1">
        <v>80</v>
      </c>
      <c r="D1073" s="1">
        <v>80</v>
      </c>
      <c r="E1073" s="1">
        <v>80</v>
      </c>
      <c r="F1073" s="1">
        <v>80</v>
      </c>
      <c r="G1073" s="127">
        <f t="shared" si="248"/>
        <v>80</v>
      </c>
      <c r="H1073" s="1">
        <f t="shared" si="246"/>
        <v>80</v>
      </c>
      <c r="I1073" s="1">
        <f t="shared" si="249"/>
        <v>0</v>
      </c>
      <c r="J1073" s="13">
        <f t="shared" si="250"/>
        <v>0</v>
      </c>
    </row>
    <row r="1074" spans="1:10" hidden="1">
      <c r="A1074" s="39" t="str">
        <f t="shared" si="247"/>
        <v>عجائن غذائية</v>
      </c>
      <c r="B1074" s="185"/>
      <c r="C1074" s="1">
        <v>100</v>
      </c>
      <c r="D1074" s="1">
        <v>100</v>
      </c>
      <c r="E1074" s="1">
        <v>100</v>
      </c>
      <c r="F1074" s="1">
        <v>100</v>
      </c>
      <c r="G1074" s="127">
        <f t="shared" si="248"/>
        <v>100</v>
      </c>
      <c r="H1074" s="1">
        <f t="shared" si="246"/>
        <v>100</v>
      </c>
      <c r="I1074" s="1">
        <f t="shared" si="249"/>
        <v>0</v>
      </c>
      <c r="J1074" s="13">
        <f t="shared" si="250"/>
        <v>0</v>
      </c>
    </row>
    <row r="1075" spans="1:10" hidden="1">
      <c r="A1075" s="39" t="str">
        <f t="shared" si="247"/>
        <v>طماطم مصبرة-cab-</v>
      </c>
      <c r="B1075" s="186"/>
      <c r="C1075" s="1">
        <v>180</v>
      </c>
      <c r="D1075" s="1">
        <v>180</v>
      </c>
      <c r="E1075" s="1">
        <v>180</v>
      </c>
      <c r="F1075" s="1">
        <v>180</v>
      </c>
      <c r="G1075" s="127">
        <f t="shared" si="248"/>
        <v>180</v>
      </c>
      <c r="H1075" s="1">
        <f t="shared" si="246"/>
        <v>180</v>
      </c>
      <c r="I1075" s="1">
        <f t="shared" si="249"/>
        <v>0</v>
      </c>
      <c r="J1075" s="13">
        <f t="shared" si="250"/>
        <v>0</v>
      </c>
    </row>
    <row r="1076" spans="1:10" hidden="1">
      <c r="A1076" s="187" t="s">
        <v>65</v>
      </c>
      <c r="B1076" s="187"/>
      <c r="C1076" s="187"/>
      <c r="D1076" s="187"/>
      <c r="E1076" s="187"/>
      <c r="F1076" s="187"/>
      <c r="G1076" s="187"/>
      <c r="H1076" s="187"/>
      <c r="I1076" s="187"/>
      <c r="J1076" s="187"/>
    </row>
    <row r="1077" spans="1:10" hidden="1">
      <c r="A1077" s="188"/>
      <c r="B1077" s="188"/>
      <c r="C1077" s="188"/>
      <c r="D1077" s="188"/>
      <c r="E1077" s="188"/>
      <c r="F1077" s="188"/>
      <c r="G1077" s="188"/>
      <c r="H1077" s="188"/>
      <c r="I1077" s="188"/>
      <c r="J1077" s="188"/>
    </row>
    <row r="1078" spans="1:10" hidden="1">
      <c r="A1078" s="90" t="str">
        <f>A974</f>
        <v>بطاطا</v>
      </c>
      <c r="B1078" s="184" t="s">
        <v>66</v>
      </c>
      <c r="C1078" s="121">
        <v>40</v>
      </c>
      <c r="D1078" s="121">
        <v>40</v>
      </c>
      <c r="E1078" s="121">
        <v>50</v>
      </c>
      <c r="F1078" s="121">
        <v>45</v>
      </c>
      <c r="G1078" s="127">
        <f>H974</f>
        <v>40.414999999999999</v>
      </c>
      <c r="H1078" s="1">
        <f t="shared" ref="H1078:H1079" si="251">(C1078+D1078+E1078+F1078)/4</f>
        <v>43.75</v>
      </c>
      <c r="I1078" s="1">
        <f t="shared" ref="I1078:I1090" si="252">H1078-G1078</f>
        <v>3.3350000000000009</v>
      </c>
      <c r="J1078" s="13">
        <f t="shared" ref="J1078:J1080" si="253">(I1078*100)/G1078</f>
        <v>8.2518866757392093</v>
      </c>
    </row>
    <row r="1079" spans="1:10" hidden="1">
      <c r="A1079" s="90" t="str">
        <f t="shared" ref="A1079:A1090" si="254">A975</f>
        <v>طماطم طازجــة</v>
      </c>
      <c r="B1079" s="185"/>
      <c r="C1079" s="121">
        <v>66.666666666666671</v>
      </c>
      <c r="D1079" s="121">
        <v>75</v>
      </c>
      <c r="E1079" s="121">
        <v>65</v>
      </c>
      <c r="F1079" s="121">
        <v>55</v>
      </c>
      <c r="G1079" s="127">
        <f t="shared" ref="G1079:G1090" si="255">H975</f>
        <v>84.164999999999992</v>
      </c>
      <c r="H1079" s="1">
        <f t="shared" si="251"/>
        <v>65.416666666666671</v>
      </c>
      <c r="I1079" s="1">
        <f t="shared" si="252"/>
        <v>-18.748333333333321</v>
      </c>
      <c r="J1079" s="13">
        <f t="shared" si="253"/>
        <v>-22.275688627497562</v>
      </c>
    </row>
    <row r="1080" spans="1:10" hidden="1">
      <c r="A1080" s="90" t="str">
        <f t="shared" si="254"/>
        <v>بصل جاف</v>
      </c>
      <c r="B1080" s="185"/>
      <c r="C1080" s="121">
        <v>40</v>
      </c>
      <c r="D1080" s="121">
        <v>40</v>
      </c>
      <c r="E1080" s="121">
        <v>40</v>
      </c>
      <c r="F1080" s="121">
        <v>38.333333333333336</v>
      </c>
      <c r="G1080" s="127">
        <f t="shared" si="255"/>
        <v>50</v>
      </c>
      <c r="H1080" s="1">
        <f>(C1080+D1080+E1080+F1080)/4</f>
        <v>39.583333333333336</v>
      </c>
      <c r="I1080" s="1">
        <f t="shared" si="252"/>
        <v>-10.416666666666664</v>
      </c>
      <c r="J1080" s="13">
        <f t="shared" si="253"/>
        <v>-20.833333333333329</v>
      </c>
    </row>
    <row r="1081" spans="1:10" hidden="1">
      <c r="A1081" s="90" t="str">
        <f t="shared" si="254"/>
        <v>بصل اخضر</v>
      </c>
      <c r="B1081" s="185"/>
      <c r="C1081" s="121">
        <v>45</v>
      </c>
      <c r="D1081" s="121">
        <v>45</v>
      </c>
      <c r="E1081" s="121">
        <v>45</v>
      </c>
      <c r="F1081" s="121">
        <v>45</v>
      </c>
      <c r="G1081" s="127">
        <f t="shared" si="255"/>
        <v>45.276666666666664</v>
      </c>
      <c r="H1081" s="1">
        <f>(D1081+E1081+F1081)/3</f>
        <v>45</v>
      </c>
      <c r="I1081" s="1">
        <f t="shared" si="252"/>
        <v>-0.27666666666666373</v>
      </c>
      <c r="J1081" s="13">
        <f>(I1081*100)/G1081</f>
        <v>-0.61105794007214254</v>
      </c>
    </row>
    <row r="1082" spans="1:10" hidden="1">
      <c r="A1082" s="90" t="str">
        <f t="shared" si="254"/>
        <v>خس</v>
      </c>
      <c r="B1082" s="185"/>
      <c r="C1082" s="121">
        <v>86.666666666666671</v>
      </c>
      <c r="D1082" s="121">
        <v>100</v>
      </c>
      <c r="E1082" s="121">
        <v>75</v>
      </c>
      <c r="F1082" s="121">
        <v>60</v>
      </c>
      <c r="G1082" s="127">
        <f t="shared" si="255"/>
        <v>66.247500000000002</v>
      </c>
      <c r="H1082" s="1">
        <f t="shared" ref="H1082:H1090" si="256">(C1082+D1082+E1082+F1082)/4</f>
        <v>80.416666666666671</v>
      </c>
      <c r="I1082" s="1">
        <f t="shared" si="252"/>
        <v>14.169166666666669</v>
      </c>
      <c r="J1082" s="13">
        <f t="shared" ref="J1082:J1090" si="257">(I1082*100)/G1082</f>
        <v>21.388228486609563</v>
      </c>
    </row>
    <row r="1083" spans="1:10" hidden="1">
      <c r="A1083" s="90" t="str">
        <f t="shared" si="254"/>
        <v xml:space="preserve">قرعة </v>
      </c>
      <c r="B1083" s="185"/>
      <c r="C1083" s="121">
        <v>110</v>
      </c>
      <c r="D1083" s="121">
        <v>100</v>
      </c>
      <c r="E1083" s="121">
        <v>90</v>
      </c>
      <c r="F1083" s="121">
        <v>71.666666666666671</v>
      </c>
      <c r="G1083" s="127">
        <f t="shared" si="255"/>
        <v>81.667500000000004</v>
      </c>
      <c r="H1083" s="1">
        <f t="shared" si="256"/>
        <v>92.916666666666671</v>
      </c>
      <c r="I1083" s="1">
        <f t="shared" si="252"/>
        <v>11.249166666666667</v>
      </c>
      <c r="J1083" s="13">
        <f t="shared" si="257"/>
        <v>13.774349241334273</v>
      </c>
    </row>
    <row r="1084" spans="1:10" hidden="1">
      <c r="A1084" s="90" t="str">
        <f t="shared" si="254"/>
        <v>جزر</v>
      </c>
      <c r="B1084" s="185"/>
      <c r="C1084" s="121">
        <v>56.666666666666664</v>
      </c>
      <c r="D1084" s="121">
        <v>60</v>
      </c>
      <c r="E1084" s="121">
        <v>75</v>
      </c>
      <c r="F1084" s="121">
        <v>61.666666666666664</v>
      </c>
      <c r="G1084" s="127">
        <f t="shared" si="255"/>
        <v>60.414999999999999</v>
      </c>
      <c r="H1084" s="1">
        <f t="shared" si="256"/>
        <v>63.333333333333329</v>
      </c>
      <c r="I1084" s="1">
        <f t="shared" si="252"/>
        <v>2.9183333333333294</v>
      </c>
      <c r="J1084" s="13">
        <f t="shared" si="257"/>
        <v>4.8304780821539834</v>
      </c>
    </row>
    <row r="1085" spans="1:10" hidden="1">
      <c r="A1085" s="90" t="str">
        <f t="shared" si="254"/>
        <v>فلفل حلو</v>
      </c>
      <c r="B1085" s="185"/>
      <c r="C1085" s="121">
        <v>78.333333333333329</v>
      </c>
      <c r="D1085" s="121">
        <v>100</v>
      </c>
      <c r="E1085" s="121">
        <v>106.66666666666667</v>
      </c>
      <c r="F1085" s="121">
        <v>80</v>
      </c>
      <c r="G1085" s="127">
        <f t="shared" si="255"/>
        <v>90.835000000000008</v>
      </c>
      <c r="H1085" s="1">
        <f t="shared" si="256"/>
        <v>91.25</v>
      </c>
      <c r="I1085" s="1">
        <f t="shared" si="252"/>
        <v>0.41499999999999204</v>
      </c>
      <c r="J1085" s="13">
        <f t="shared" si="257"/>
        <v>0.45687235096602852</v>
      </c>
    </row>
    <row r="1086" spans="1:10" hidden="1">
      <c r="A1086" s="90" t="str">
        <f t="shared" si="254"/>
        <v>فلفل حار</v>
      </c>
      <c r="B1086" s="185"/>
      <c r="C1086" s="121">
        <v>80</v>
      </c>
      <c r="D1086" s="121">
        <v>90</v>
      </c>
      <c r="E1086" s="121">
        <v>96.666666666666671</v>
      </c>
      <c r="F1086" s="121">
        <v>75</v>
      </c>
      <c r="G1086" s="127">
        <f t="shared" si="255"/>
        <v>96.25</v>
      </c>
      <c r="H1086" s="1">
        <f t="shared" si="256"/>
        <v>85.416666666666671</v>
      </c>
      <c r="I1086" s="1">
        <f t="shared" si="252"/>
        <v>-10.833333333333329</v>
      </c>
      <c r="J1086" s="13">
        <f t="shared" si="257"/>
        <v>-11.25541125541125</v>
      </c>
    </row>
    <row r="1087" spans="1:10" hidden="1">
      <c r="A1087" s="90" t="str">
        <f t="shared" si="254"/>
        <v>فاصوليا خضراء</v>
      </c>
      <c r="B1087" s="185"/>
      <c r="C1087" s="121">
        <v>183.33333333333334</v>
      </c>
      <c r="D1087" s="121">
        <v>152.5</v>
      </c>
      <c r="E1087" s="121">
        <v>150</v>
      </c>
      <c r="F1087" s="121">
        <v>150</v>
      </c>
      <c r="G1087" s="127">
        <f t="shared" si="255"/>
        <v>164.16500000000002</v>
      </c>
      <c r="H1087" s="1">
        <f t="shared" si="256"/>
        <v>158.95833333333334</v>
      </c>
      <c r="I1087" s="1">
        <f t="shared" si="252"/>
        <v>-5.2066666666666777</v>
      </c>
      <c r="J1087" s="13">
        <f t="shared" si="257"/>
        <v>-3.1716058031046064</v>
      </c>
    </row>
    <row r="1088" spans="1:10" hidden="1">
      <c r="A1088" s="90" t="str">
        <f t="shared" si="254"/>
        <v>شمـنــدر</v>
      </c>
      <c r="B1088" s="185"/>
      <c r="C1088" s="121">
        <v>53.333333333333336</v>
      </c>
      <c r="D1088" s="121">
        <v>52.5</v>
      </c>
      <c r="E1088" s="121">
        <v>60</v>
      </c>
      <c r="F1088" s="121">
        <v>60</v>
      </c>
      <c r="G1088" s="127">
        <f t="shared" si="255"/>
        <v>67.082499999999996</v>
      </c>
      <c r="H1088" s="1">
        <f t="shared" si="256"/>
        <v>56.458333333333336</v>
      </c>
      <c r="I1088" s="1">
        <f t="shared" si="252"/>
        <v>-10.62416666666666</v>
      </c>
      <c r="J1088" s="13">
        <f t="shared" si="257"/>
        <v>-15.83746381942632</v>
      </c>
    </row>
    <row r="1089" spans="1:10" hidden="1">
      <c r="A1089" s="90" t="str">
        <f t="shared" si="254"/>
        <v xml:space="preserve">ثــــوم محلي </v>
      </c>
      <c r="B1089" s="185"/>
      <c r="C1089" s="121">
        <v>300</v>
      </c>
      <c r="D1089" s="121">
        <v>300</v>
      </c>
      <c r="E1089" s="121">
        <v>300</v>
      </c>
      <c r="F1089" s="121">
        <v>308.33333333333331</v>
      </c>
      <c r="G1089" s="127">
        <f t="shared" si="255"/>
        <v>263.33249999999998</v>
      </c>
      <c r="H1089" s="1">
        <f t="shared" si="256"/>
        <v>302.08333333333331</v>
      </c>
      <c r="I1089" s="1">
        <f t="shared" si="252"/>
        <v>38.750833333333333</v>
      </c>
      <c r="J1089" s="13">
        <f t="shared" si="257"/>
        <v>14.715552897319295</v>
      </c>
    </row>
    <row r="1090" spans="1:10" hidden="1">
      <c r="A1090" s="90" t="str">
        <f t="shared" si="254"/>
        <v>ثوم مستورد</v>
      </c>
      <c r="B1090" s="185"/>
      <c r="C1090" s="122">
        <v>400</v>
      </c>
      <c r="D1090" s="122">
        <v>400</v>
      </c>
      <c r="E1090" s="122">
        <v>400</v>
      </c>
      <c r="F1090" s="122">
        <v>400</v>
      </c>
      <c r="G1090" s="127">
        <f t="shared" si="255"/>
        <v>400</v>
      </c>
      <c r="H1090" s="1">
        <f t="shared" si="256"/>
        <v>400</v>
      </c>
      <c r="I1090" s="1">
        <f t="shared" si="252"/>
        <v>0</v>
      </c>
      <c r="J1090" s="13">
        <f t="shared" si="257"/>
        <v>0</v>
      </c>
    </row>
    <row r="1091" spans="1:10" hidden="1">
      <c r="A1091" s="189" t="s">
        <v>69</v>
      </c>
      <c r="B1091" s="189"/>
      <c r="C1091" s="189"/>
      <c r="D1091" s="189"/>
      <c r="E1091" s="189"/>
      <c r="F1091" s="189"/>
      <c r="G1091" s="189"/>
      <c r="H1091" s="189"/>
      <c r="I1091" s="189"/>
      <c r="J1091" s="189"/>
    </row>
    <row r="1092" spans="1:10" hidden="1">
      <c r="A1092" s="190"/>
      <c r="B1092" s="190"/>
      <c r="C1092" s="190"/>
      <c r="D1092" s="190"/>
      <c r="E1092" s="190"/>
      <c r="F1092" s="190"/>
      <c r="G1092" s="190"/>
      <c r="H1092" s="190"/>
      <c r="I1092" s="190"/>
      <c r="J1092" s="190"/>
    </row>
    <row r="1093" spans="1:10" hidden="1">
      <c r="A1093" s="91">
        <f>[2]الشهري!$A$816</f>
        <v>0</v>
      </c>
      <c r="B1093" s="184" t="s">
        <v>66</v>
      </c>
      <c r="C1093" s="14">
        <v>600</v>
      </c>
      <c r="D1093" s="14">
        <v>600</v>
      </c>
      <c r="E1093" s="14">
        <v>600</v>
      </c>
      <c r="F1093" s="14">
        <v>600</v>
      </c>
      <c r="G1093" s="127">
        <f t="shared" ref="G1093:G1098" si="258">H989</f>
        <v>562.5</v>
      </c>
      <c r="H1093" s="1">
        <f t="shared" ref="H1093:H1100" si="259">(C1093+D1093+E1093+F1093)/4</f>
        <v>600</v>
      </c>
      <c r="I1093" s="1">
        <f t="shared" ref="I1093:I1097" si="260">H1093-G1093</f>
        <v>37.5</v>
      </c>
      <c r="J1093" s="13">
        <f t="shared" ref="J1093:J1100" si="261">(I1093*100)/G1093</f>
        <v>6.666666666666667</v>
      </c>
    </row>
    <row r="1094" spans="1:10" hidden="1">
      <c r="A1094" s="91" t="str">
        <f t="shared" ref="A1094:A1098" si="262">A990</f>
        <v>تفاح مستورد</v>
      </c>
      <c r="B1094" s="185"/>
      <c r="C1094" s="14">
        <v>441.66666666666669</v>
      </c>
      <c r="D1094" s="14">
        <v>450</v>
      </c>
      <c r="E1094" s="14">
        <v>450</v>
      </c>
      <c r="F1094" s="14">
        <v>441.66666666666669</v>
      </c>
      <c r="G1094" s="127">
        <f t="shared" si="258"/>
        <v>400</v>
      </c>
      <c r="H1094" s="1">
        <f t="shared" si="259"/>
        <v>445.83333333333337</v>
      </c>
      <c r="I1094" s="1">
        <f t="shared" si="260"/>
        <v>45.833333333333371</v>
      </c>
      <c r="J1094" s="13">
        <f t="shared" si="261"/>
        <v>11.458333333333345</v>
      </c>
    </row>
    <row r="1095" spans="1:10" hidden="1">
      <c r="A1095" s="91" t="str">
        <f t="shared" si="262"/>
        <v>مـــوز</v>
      </c>
      <c r="B1095" s="185"/>
      <c r="C1095" s="14">
        <v>240</v>
      </c>
      <c r="D1095" s="1">
        <v>250</v>
      </c>
      <c r="E1095" s="1">
        <v>240</v>
      </c>
      <c r="F1095" s="1">
        <v>231.66666666666666</v>
      </c>
      <c r="G1095" s="127">
        <f t="shared" si="258"/>
        <v>212.08250000000001</v>
      </c>
      <c r="H1095" s="1">
        <f t="shared" si="259"/>
        <v>240.41666666666666</v>
      </c>
      <c r="I1095" s="1">
        <f t="shared" si="260"/>
        <v>28.334166666666647</v>
      </c>
      <c r="J1095" s="13">
        <f t="shared" si="261"/>
        <v>13.359973909524193</v>
      </c>
    </row>
    <row r="1096" spans="1:10" hidden="1">
      <c r="A1096" s="91" t="str">
        <f t="shared" si="262"/>
        <v>فراولة</v>
      </c>
      <c r="B1096" s="185"/>
      <c r="C1096" s="14">
        <v>233.33333333333334</v>
      </c>
      <c r="D1096" s="1">
        <v>220</v>
      </c>
      <c r="E1096" s="1">
        <v>220</v>
      </c>
      <c r="F1096" s="1">
        <v>40</v>
      </c>
      <c r="G1096" s="127">
        <f t="shared" si="258"/>
        <v>247.91749999999999</v>
      </c>
      <c r="H1096" s="1">
        <f t="shared" si="259"/>
        <v>178.33333333333334</v>
      </c>
      <c r="I1096" s="1">
        <f t="shared" si="260"/>
        <v>-69.584166666666647</v>
      </c>
      <c r="J1096" s="13">
        <f t="shared" si="261"/>
        <v>-28.067468680777534</v>
      </c>
    </row>
    <row r="1097" spans="1:10" hidden="1">
      <c r="A1097" s="91" t="str">
        <f t="shared" si="262"/>
        <v>بطيخ احمر</v>
      </c>
      <c r="B1097" s="185"/>
      <c r="C1097" s="14">
        <v>50</v>
      </c>
      <c r="D1097" s="1">
        <v>50</v>
      </c>
      <c r="E1097" s="1">
        <v>50</v>
      </c>
      <c r="F1097" s="105">
        <v>80</v>
      </c>
      <c r="G1097" s="127">
        <f t="shared" si="258"/>
        <v>77.917500000000004</v>
      </c>
      <c r="H1097" s="1">
        <f t="shared" si="259"/>
        <v>57.5</v>
      </c>
      <c r="I1097" s="1">
        <f t="shared" si="260"/>
        <v>-20.417500000000004</v>
      </c>
      <c r="J1097" s="13">
        <f t="shared" si="261"/>
        <v>-26.203997818205156</v>
      </c>
    </row>
    <row r="1098" spans="1:10" hidden="1">
      <c r="A1098" s="91" t="str">
        <f t="shared" si="262"/>
        <v>بطيخ اصفر</v>
      </c>
      <c r="B1098" s="185"/>
      <c r="C1098" s="14">
        <v>93.333333333333329</v>
      </c>
      <c r="D1098" s="1">
        <v>100</v>
      </c>
      <c r="E1098" s="1">
        <v>90</v>
      </c>
      <c r="F1098" s="105">
        <v>200</v>
      </c>
      <c r="G1098" s="127">
        <f t="shared" si="258"/>
        <v>111.25</v>
      </c>
      <c r="H1098" s="1">
        <f t="shared" si="259"/>
        <v>120.83333333333333</v>
      </c>
      <c r="I1098" s="1">
        <f t="shared" ref="I1098:I1100" si="263">H1098-G1098</f>
        <v>9.5833333333333286</v>
      </c>
      <c r="J1098" s="13">
        <f t="shared" si="261"/>
        <v>8.614232209737823</v>
      </c>
    </row>
    <row r="1099" spans="1:10" hidden="1">
      <c r="A1099" s="91" t="str">
        <f>A996</f>
        <v xml:space="preserve">خوخ </v>
      </c>
      <c r="B1099" s="185"/>
      <c r="C1099" s="124">
        <v>270</v>
      </c>
      <c r="D1099" s="124">
        <v>232.5</v>
      </c>
      <c r="E1099" s="124">
        <v>216.66666666666666</v>
      </c>
      <c r="F1099" s="105">
        <v>120</v>
      </c>
      <c r="G1099" s="127">
        <f>H996</f>
        <v>276.67</v>
      </c>
      <c r="H1099" s="1">
        <f t="shared" si="259"/>
        <v>209.79166666666666</v>
      </c>
      <c r="I1099" s="1">
        <f t="shared" si="263"/>
        <v>-66.878333333333359</v>
      </c>
      <c r="J1099" s="13">
        <f t="shared" si="261"/>
        <v>-24.172600330116513</v>
      </c>
    </row>
    <row r="1100" spans="1:10" hidden="1">
      <c r="A1100" s="91" t="str">
        <f>A997</f>
        <v>مشمش</v>
      </c>
      <c r="B1100" s="186"/>
      <c r="C1100" s="124">
        <v>120</v>
      </c>
      <c r="D1100" s="124">
        <v>120</v>
      </c>
      <c r="E1100" s="124">
        <v>120</v>
      </c>
      <c r="F1100" s="105">
        <v>140</v>
      </c>
      <c r="G1100" s="127">
        <f>H997</f>
        <v>120</v>
      </c>
      <c r="H1100" s="1">
        <f t="shared" si="259"/>
        <v>125</v>
      </c>
      <c r="I1100" s="1">
        <f t="shared" si="263"/>
        <v>5</v>
      </c>
      <c r="J1100" s="13">
        <f t="shared" si="261"/>
        <v>4.166666666666667</v>
      </c>
    </row>
    <row r="1101" spans="1:10" hidden="1">
      <c r="A1101" s="94"/>
      <c r="B1101" s="77"/>
      <c r="C1101" s="78"/>
      <c r="D1101" s="79"/>
      <c r="E1101" s="79"/>
      <c r="F1101" s="79"/>
      <c r="G1101" s="76"/>
      <c r="H1101" s="79"/>
      <c r="I1101" s="80"/>
      <c r="J1101" s="43"/>
    </row>
    <row r="1102" spans="1:10" hidden="1">
      <c r="A1102" s="94"/>
      <c r="B1102" s="77"/>
      <c r="C1102" s="78"/>
      <c r="D1102" s="79"/>
      <c r="E1102" s="79"/>
      <c r="F1102" s="79"/>
      <c r="G1102" s="76"/>
      <c r="H1102" s="79"/>
      <c r="I1102" s="80"/>
      <c r="J1102" s="43"/>
    </row>
    <row r="1103" spans="1:10" hidden="1">
      <c r="A1103" s="94"/>
      <c r="B1103" s="77"/>
      <c r="C1103" s="78"/>
      <c r="D1103" s="79"/>
      <c r="E1103" s="79"/>
      <c r="F1103" s="79"/>
      <c r="G1103" s="76"/>
      <c r="H1103" s="76"/>
      <c r="I1103" s="76"/>
      <c r="J1103" s="76"/>
    </row>
    <row r="1104" spans="1:10" hidden="1">
      <c r="A1104" s="191" t="s">
        <v>81</v>
      </c>
      <c r="B1104" s="191"/>
      <c r="C1104" s="191"/>
      <c r="D1104" s="191"/>
      <c r="E1104" s="191"/>
      <c r="F1104" s="191"/>
      <c r="G1104" s="191"/>
      <c r="H1104" s="191"/>
      <c r="I1104" s="191"/>
      <c r="J1104" s="191"/>
    </row>
    <row r="1105" spans="1:10" hidden="1">
      <c r="A1105" s="91" t="str">
        <f>A1002</f>
        <v>لحم غنم محلي</v>
      </c>
      <c r="B1105" s="183" t="s">
        <v>66</v>
      </c>
      <c r="C1105" s="1">
        <v>1300</v>
      </c>
      <c r="D1105" s="1">
        <v>1300</v>
      </c>
      <c r="E1105" s="1">
        <v>1300</v>
      </c>
      <c r="F1105" s="1">
        <v>1300</v>
      </c>
      <c r="G1105" s="5">
        <f>H1002</f>
        <v>1300</v>
      </c>
      <c r="H1105" s="1">
        <f t="shared" ref="H1105:H1109" si="264">(C1105+D1105+E1105+F1105)/4</f>
        <v>1300</v>
      </c>
      <c r="I1105" s="1">
        <f t="shared" ref="I1105:I1109" si="265">H1105-G1105</f>
        <v>0</v>
      </c>
      <c r="J1105" s="13">
        <f t="shared" ref="J1105:J1109" si="266">(I1105*100)/G1105</f>
        <v>0</v>
      </c>
    </row>
    <row r="1106" spans="1:10" hidden="1">
      <c r="A1106" s="91" t="str">
        <f t="shared" ref="A1106:A1109" si="267">A1003</f>
        <v>لحم بقر محلي</v>
      </c>
      <c r="B1106" s="183"/>
      <c r="C1106" s="1">
        <v>780</v>
      </c>
      <c r="D1106" s="1">
        <v>780</v>
      </c>
      <c r="E1106" s="1">
        <v>780</v>
      </c>
      <c r="F1106" s="1">
        <v>780</v>
      </c>
      <c r="G1106" s="5">
        <f t="shared" ref="G1106:G1109" si="268">H1003</f>
        <v>780</v>
      </c>
      <c r="H1106" s="1">
        <f t="shared" si="264"/>
        <v>780</v>
      </c>
      <c r="I1106" s="1">
        <f t="shared" si="265"/>
        <v>0</v>
      </c>
      <c r="J1106" s="13">
        <f t="shared" si="266"/>
        <v>0</v>
      </c>
    </row>
    <row r="1107" spans="1:10" hidden="1">
      <c r="A1107" s="91" t="str">
        <f t="shared" si="267"/>
        <v>لحم بقر مجمد مستورد</v>
      </c>
      <c r="B1107" s="183"/>
      <c r="C1107" s="1">
        <v>600</v>
      </c>
      <c r="D1107" s="1">
        <v>600</v>
      </c>
      <c r="E1107" s="1">
        <v>600</v>
      </c>
      <c r="F1107" s="1">
        <v>600</v>
      </c>
      <c r="G1107" s="5">
        <f t="shared" si="268"/>
        <v>600</v>
      </c>
      <c r="H1107" s="1">
        <f t="shared" si="264"/>
        <v>600</v>
      </c>
      <c r="I1107" s="1">
        <f t="shared" si="265"/>
        <v>0</v>
      </c>
      <c r="J1107" s="13">
        <f t="shared" si="266"/>
        <v>0</v>
      </c>
    </row>
    <row r="1108" spans="1:10" hidden="1">
      <c r="A1108" s="91" t="str">
        <f t="shared" si="267"/>
        <v>لحم دجـاج (مفرغ)</v>
      </c>
      <c r="B1108" s="183"/>
      <c r="C1108" s="1">
        <v>296.66666666666669</v>
      </c>
      <c r="D1108" s="1">
        <v>315</v>
      </c>
      <c r="E1108" s="70">
        <v>363.33333333333331</v>
      </c>
      <c r="F1108" s="1">
        <v>366.66666666666669</v>
      </c>
      <c r="G1108" s="5">
        <f t="shared" si="268"/>
        <v>268.75</v>
      </c>
      <c r="H1108" s="1">
        <f t="shared" si="264"/>
        <v>335.41666666666669</v>
      </c>
      <c r="I1108" s="1">
        <f t="shared" si="265"/>
        <v>66.666666666666686</v>
      </c>
      <c r="J1108" s="13">
        <f t="shared" si="266"/>
        <v>24.806201550387605</v>
      </c>
    </row>
    <row r="1109" spans="1:10" ht="30" hidden="1">
      <c r="A1109" s="91" t="str">
        <f t="shared" si="267"/>
        <v>بيض</v>
      </c>
      <c r="B1109" s="22" t="s">
        <v>82</v>
      </c>
      <c r="C1109" s="1">
        <v>246.66666666666666</v>
      </c>
      <c r="D1109" s="1">
        <v>240</v>
      </c>
      <c r="E1109" s="71">
        <v>230</v>
      </c>
      <c r="F1109" s="1">
        <v>256.66666666666669</v>
      </c>
      <c r="G1109" s="5">
        <f t="shared" si="268"/>
        <v>246.25</v>
      </c>
      <c r="H1109" s="1">
        <f t="shared" si="264"/>
        <v>243.33333333333331</v>
      </c>
      <c r="I1109" s="1">
        <f t="shared" si="265"/>
        <v>-2.9166666666666856</v>
      </c>
      <c r="J1109" s="13">
        <f t="shared" si="266"/>
        <v>-1.1844331641286032</v>
      </c>
    </row>
    <row r="1110" spans="1:10" hidden="1">
      <c r="A1110" s="187"/>
      <c r="B1110" s="187"/>
      <c r="C1110" s="187"/>
      <c r="D1110" s="187"/>
      <c r="E1110" s="187"/>
      <c r="F1110" s="187"/>
      <c r="G1110" s="187"/>
      <c r="H1110" s="187"/>
      <c r="I1110" s="187"/>
      <c r="J1110" s="187"/>
    </row>
    <row r="1111" spans="1:10" hidden="1">
      <c r="A1111" s="188"/>
      <c r="B1111" s="188"/>
      <c r="C1111" s="188"/>
      <c r="D1111" s="188"/>
      <c r="E1111" s="188"/>
      <c r="F1111" s="188"/>
      <c r="G1111" s="188"/>
      <c r="H1111" s="188"/>
      <c r="I1111" s="188"/>
      <c r="J1111" s="188"/>
    </row>
    <row r="1112" spans="1:10" hidden="1">
      <c r="A1112" s="91" t="str">
        <f>A1009</f>
        <v>الإسمنت الرمادي</v>
      </c>
      <c r="B1112" s="125" t="s">
        <v>74</v>
      </c>
      <c r="C1112" s="30">
        <v>750</v>
      </c>
      <c r="D1112" s="30">
        <v>750</v>
      </c>
      <c r="E1112" s="30">
        <v>750</v>
      </c>
      <c r="F1112" s="30">
        <v>750</v>
      </c>
      <c r="G1112" s="31">
        <f>H1009</f>
        <v>762.5</v>
      </c>
      <c r="H1112" s="1">
        <f>(C1112+D1112+E1112+F1112)/4</f>
        <v>750</v>
      </c>
      <c r="I1112" s="1">
        <f t="shared" ref="I1112:I1114" si="269">H1112-G1112</f>
        <v>-12.5</v>
      </c>
      <c r="J1112" s="13">
        <f t="shared" ref="J1112:J1114" si="270">(I1112*100)/G1112</f>
        <v>-1.639344262295082</v>
      </c>
    </row>
    <row r="1113" spans="1:10" hidden="1">
      <c r="A1113" s="91" t="str">
        <f t="shared" ref="A1113:A1114" si="271">A1010</f>
        <v>حديد الخرسانة</v>
      </c>
      <c r="B1113" s="125" t="s">
        <v>75</v>
      </c>
      <c r="C1113" s="30">
        <v>6200</v>
      </c>
      <c r="D1113" s="30">
        <v>6200</v>
      </c>
      <c r="E1113" s="30">
        <v>6200</v>
      </c>
      <c r="F1113" s="30">
        <v>6200</v>
      </c>
      <c r="G1113" s="31">
        <f t="shared" ref="G1113:G1114" si="272">H1010</f>
        <v>6200</v>
      </c>
      <c r="H1113" s="1">
        <f t="shared" ref="H1113:H1114" si="273">(C1113+D1113+E1113+F1113)/4</f>
        <v>6200</v>
      </c>
      <c r="I1113" s="1">
        <f t="shared" si="269"/>
        <v>0</v>
      </c>
      <c r="J1113" s="13">
        <f t="shared" si="270"/>
        <v>0</v>
      </c>
    </row>
    <row r="1114" spans="1:10" ht="30" hidden="1">
      <c r="A1114" s="91" t="str">
        <f t="shared" si="271"/>
        <v xml:space="preserve">الخشب </v>
      </c>
      <c r="B1114" s="62" t="s">
        <v>76</v>
      </c>
      <c r="C1114" s="30">
        <v>540</v>
      </c>
      <c r="D1114" s="30">
        <v>540</v>
      </c>
      <c r="E1114" s="30">
        <v>540</v>
      </c>
      <c r="F1114" s="30">
        <v>540</v>
      </c>
      <c r="G1114" s="31">
        <f t="shared" si="272"/>
        <v>540</v>
      </c>
      <c r="H1114" s="1">
        <f t="shared" si="273"/>
        <v>540</v>
      </c>
      <c r="I1114" s="1">
        <f t="shared" si="269"/>
        <v>0</v>
      </c>
      <c r="J1114" s="13">
        <f t="shared" si="270"/>
        <v>0</v>
      </c>
    </row>
    <row r="1115" spans="1:10" hidden="1"/>
    <row r="1116" spans="1:10" hidden="1"/>
    <row r="1117" spans="1:10" hidden="1"/>
    <row r="1118" spans="1:10" hidden="1"/>
    <row r="1119" spans="1:10" hidden="1"/>
    <row r="1120" spans="1:1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spans="1:18" hidden="1"/>
    <row r="1154" spans="1:18" hidden="1"/>
    <row r="1155" spans="1:18" ht="21" hidden="1">
      <c r="A1155" s="192" t="s">
        <v>319</v>
      </c>
      <c r="B1155" s="192"/>
      <c r="C1155" s="192"/>
      <c r="D1155" s="192"/>
      <c r="E1155" s="192"/>
      <c r="F1155" s="192"/>
      <c r="G1155" s="192"/>
      <c r="H1155" s="192"/>
      <c r="I1155" s="192"/>
      <c r="J1155" s="192"/>
      <c r="L1155" s="210" t="s">
        <v>318</v>
      </c>
      <c r="M1155" s="210"/>
      <c r="N1155" s="210"/>
      <c r="O1155" s="210"/>
      <c r="P1155" s="210"/>
      <c r="Q1155" s="210"/>
      <c r="R1155" s="210"/>
    </row>
    <row r="1156" spans="1:18" ht="17.25" hidden="1" customHeight="1">
      <c r="A1156" s="193" t="s">
        <v>0</v>
      </c>
      <c r="B1156" s="194"/>
      <c r="C1156" s="194"/>
      <c r="D1156" s="194"/>
      <c r="E1156" s="194"/>
      <c r="F1156" s="194"/>
      <c r="G1156" s="194"/>
      <c r="H1156" s="194"/>
      <c r="I1156" s="194"/>
      <c r="J1156" s="194"/>
      <c r="K1156" s="131"/>
      <c r="L1156" s="131"/>
      <c r="R1156" s="137"/>
    </row>
    <row r="1157" spans="1:18" hidden="1">
      <c r="A1157" s="211" t="s">
        <v>1</v>
      </c>
      <c r="B1157" s="211" t="s">
        <v>57</v>
      </c>
      <c r="C1157" s="212" t="s">
        <v>293</v>
      </c>
      <c r="D1157" s="213"/>
      <c r="E1157" s="213"/>
      <c r="F1157" s="214"/>
      <c r="G1157" s="212" t="s">
        <v>59</v>
      </c>
      <c r="H1157" s="214"/>
      <c r="I1157" s="215" t="s">
        <v>60</v>
      </c>
      <c r="J1157" s="216"/>
      <c r="R1157" s="20"/>
    </row>
    <row r="1158" spans="1:18" ht="30" hidden="1">
      <c r="A1158" s="195"/>
      <c r="B1158" s="195"/>
      <c r="C1158" s="128" t="s">
        <v>2</v>
      </c>
      <c r="D1158" s="128" t="s">
        <v>3</v>
      </c>
      <c r="E1158" s="128" t="s">
        <v>4</v>
      </c>
      <c r="F1158" s="128" t="s">
        <v>5</v>
      </c>
      <c r="G1158" s="197" t="s">
        <v>6</v>
      </c>
      <c r="H1158" s="199" t="s">
        <v>64</v>
      </c>
      <c r="I1158" s="35" t="s">
        <v>61</v>
      </c>
      <c r="J1158" s="35" t="s">
        <v>62</v>
      </c>
      <c r="R1158" s="20"/>
    </row>
    <row r="1159" spans="1:18" hidden="1">
      <c r="A1159" s="196"/>
      <c r="B1159" s="196"/>
      <c r="C1159" s="3" t="s">
        <v>7</v>
      </c>
      <c r="D1159" s="3" t="s">
        <v>7</v>
      </c>
      <c r="E1159" s="3" t="s">
        <v>7</v>
      </c>
      <c r="F1159" s="3" t="s">
        <v>7</v>
      </c>
      <c r="G1159" s="198"/>
      <c r="H1159" s="200"/>
      <c r="I1159" s="36"/>
      <c r="J1159" s="36"/>
      <c r="R1159" s="20"/>
    </row>
    <row r="1160" spans="1:18" hidden="1">
      <c r="A1160" s="201" t="s">
        <v>63</v>
      </c>
      <c r="B1160" s="202"/>
      <c r="C1160" s="202"/>
      <c r="D1160" s="202"/>
      <c r="E1160" s="202"/>
      <c r="F1160" s="202"/>
      <c r="G1160" s="202"/>
      <c r="H1160" s="202"/>
      <c r="I1160" s="202"/>
      <c r="J1160" s="202"/>
      <c r="R1160" s="20"/>
    </row>
    <row r="1161" spans="1:18" hidden="1">
      <c r="A1161" s="203"/>
      <c r="B1161" s="204"/>
      <c r="C1161" s="204"/>
      <c r="D1161" s="204"/>
      <c r="E1161" s="204"/>
      <c r="F1161" s="204"/>
      <c r="G1161" s="204"/>
      <c r="H1161" s="204"/>
      <c r="I1161" s="204"/>
      <c r="J1161" s="204"/>
      <c r="R1161" s="20"/>
    </row>
    <row r="1162" spans="1:18" hidden="1">
      <c r="A1162" s="39" t="str">
        <f>A1059</f>
        <v>سـميـــد عــادي</v>
      </c>
      <c r="B1162" s="184" t="s">
        <v>66</v>
      </c>
      <c r="C1162" s="1">
        <v>900</v>
      </c>
      <c r="D1162" s="1">
        <v>900</v>
      </c>
      <c r="E1162" s="1">
        <v>900</v>
      </c>
      <c r="F1162" s="1">
        <v>900</v>
      </c>
      <c r="G1162" s="129">
        <f>H1059</f>
        <v>900</v>
      </c>
      <c r="H1162" s="1">
        <f t="shared" ref="H1162:H1178" si="274">(C1162+D1162+E1162+F1162)/4</f>
        <v>900</v>
      </c>
      <c r="I1162" s="1">
        <f>H1162-G1162</f>
        <v>0</v>
      </c>
      <c r="J1162" s="13">
        <f>(I1162*100)/G1162</f>
        <v>0</v>
      </c>
      <c r="R1162" s="20"/>
    </row>
    <row r="1163" spans="1:18" hidden="1">
      <c r="A1163" s="39" t="str">
        <f t="shared" ref="A1163:A1178" si="275">A1060</f>
        <v>سميد رفيـــع</v>
      </c>
      <c r="B1163" s="185"/>
      <c r="C1163" s="1">
        <v>1000</v>
      </c>
      <c r="D1163" s="1">
        <v>1000</v>
      </c>
      <c r="E1163" s="1">
        <v>1000</v>
      </c>
      <c r="F1163" s="1">
        <v>1000</v>
      </c>
      <c r="G1163" s="133">
        <f t="shared" ref="G1163:G1178" si="276">H1060</f>
        <v>1000</v>
      </c>
      <c r="H1163" s="1">
        <f t="shared" si="274"/>
        <v>1000</v>
      </c>
      <c r="I1163" s="1">
        <f t="shared" ref="I1163:I1178" si="277">H1163-G1163</f>
        <v>0</v>
      </c>
      <c r="J1163" s="13">
        <f t="shared" ref="J1163:J1178" si="278">(I1163*100)/G1163</f>
        <v>0</v>
      </c>
      <c r="R1163" s="20"/>
    </row>
    <row r="1164" spans="1:18" hidden="1">
      <c r="A1164" s="39" t="str">
        <f t="shared" si="275"/>
        <v>فــريــنــة</v>
      </c>
      <c r="B1164" s="185"/>
      <c r="C1164" s="1">
        <v>60</v>
      </c>
      <c r="D1164" s="1">
        <v>60</v>
      </c>
      <c r="E1164" s="1">
        <v>60</v>
      </c>
      <c r="F1164" s="1">
        <v>60</v>
      </c>
      <c r="G1164" s="133">
        <f t="shared" si="276"/>
        <v>60</v>
      </c>
      <c r="H1164" s="1">
        <f t="shared" si="274"/>
        <v>60</v>
      </c>
      <c r="I1164" s="1">
        <f t="shared" si="277"/>
        <v>0</v>
      </c>
      <c r="J1164" s="13">
        <f t="shared" si="278"/>
        <v>0</v>
      </c>
      <c r="R1164" s="20"/>
    </row>
    <row r="1165" spans="1:18" hidden="1">
      <c r="A1165" s="39" t="str">
        <f t="shared" si="275"/>
        <v xml:space="preserve">سكر أبيض </v>
      </c>
      <c r="B1165" s="186"/>
      <c r="C1165" s="1">
        <v>87</v>
      </c>
      <c r="D1165" s="1">
        <v>87</v>
      </c>
      <c r="E1165" s="1">
        <v>87</v>
      </c>
      <c r="F1165" s="1">
        <v>87</v>
      </c>
      <c r="G1165" s="133">
        <f t="shared" si="276"/>
        <v>87</v>
      </c>
      <c r="H1165" s="1">
        <f t="shared" si="274"/>
        <v>87</v>
      </c>
      <c r="I1165" s="1">
        <f t="shared" si="277"/>
        <v>0</v>
      </c>
      <c r="J1165" s="13">
        <f t="shared" si="278"/>
        <v>0</v>
      </c>
      <c r="R1165" s="20"/>
    </row>
    <row r="1166" spans="1:18" hidden="1">
      <c r="A1166" s="39" t="str">
        <f t="shared" si="275"/>
        <v>فرينة الاطفال-بليدينا-</v>
      </c>
      <c r="B1166" s="205" t="s">
        <v>67</v>
      </c>
      <c r="C1166" s="1">
        <v>240</v>
      </c>
      <c r="D1166" s="1">
        <v>240</v>
      </c>
      <c r="E1166" s="1">
        <v>240</v>
      </c>
      <c r="F1166" s="1">
        <v>240</v>
      </c>
      <c r="G1166" s="133">
        <f t="shared" si="276"/>
        <v>240</v>
      </c>
      <c r="H1166" s="1">
        <f t="shared" si="274"/>
        <v>240</v>
      </c>
      <c r="I1166" s="1">
        <f t="shared" si="277"/>
        <v>0</v>
      </c>
      <c r="J1166" s="13">
        <f t="shared" si="278"/>
        <v>0</v>
      </c>
      <c r="R1166" s="20"/>
    </row>
    <row r="1167" spans="1:18" ht="30" hidden="1">
      <c r="A1167" s="39" t="str">
        <f t="shared" si="275"/>
        <v>مسحوق حليب الاطفال-الصحة-</v>
      </c>
      <c r="B1167" s="206"/>
      <c r="C1167" s="1">
        <v>430</v>
      </c>
      <c r="D1167" s="1">
        <v>430</v>
      </c>
      <c r="E1167" s="1">
        <v>430</v>
      </c>
      <c r="F1167" s="1">
        <v>430</v>
      </c>
      <c r="G1167" s="133">
        <f t="shared" si="276"/>
        <v>430</v>
      </c>
      <c r="H1167" s="1">
        <f t="shared" si="274"/>
        <v>430</v>
      </c>
      <c r="I1167" s="1">
        <f t="shared" si="277"/>
        <v>0</v>
      </c>
      <c r="J1167" s="13">
        <f t="shared" si="278"/>
        <v>0</v>
      </c>
      <c r="R1167" s="20"/>
    </row>
    <row r="1168" spans="1:18" ht="30" hidden="1">
      <c r="A1168" s="39" t="str">
        <f t="shared" si="275"/>
        <v>مسحوق حليب الكبارgloria</v>
      </c>
      <c r="B1168" s="207"/>
      <c r="C1168" s="1">
        <v>350</v>
      </c>
      <c r="D1168" s="1">
        <v>350</v>
      </c>
      <c r="E1168" s="1">
        <v>350</v>
      </c>
      <c r="F1168" s="1">
        <v>350</v>
      </c>
      <c r="G1168" s="133">
        <f t="shared" si="276"/>
        <v>350</v>
      </c>
      <c r="H1168" s="1">
        <f t="shared" si="274"/>
        <v>350</v>
      </c>
      <c r="I1168" s="1">
        <f t="shared" si="277"/>
        <v>0</v>
      </c>
      <c r="J1168" s="13">
        <f t="shared" si="278"/>
        <v>0</v>
      </c>
      <c r="R1168" s="20"/>
    </row>
    <row r="1169" spans="1:18" hidden="1">
      <c r="A1169" s="39" t="str">
        <f t="shared" si="275"/>
        <v>بـــــن</v>
      </c>
      <c r="B1169" s="183" t="s">
        <v>66</v>
      </c>
      <c r="C1169" s="1">
        <v>600</v>
      </c>
      <c r="D1169" s="1">
        <v>600</v>
      </c>
      <c r="E1169" s="1">
        <v>600</v>
      </c>
      <c r="F1169" s="1">
        <v>600</v>
      </c>
      <c r="G1169" s="133">
        <f t="shared" si="276"/>
        <v>600</v>
      </c>
      <c r="H1169" s="1">
        <f t="shared" si="274"/>
        <v>600</v>
      </c>
      <c r="I1169" s="1">
        <f t="shared" si="277"/>
        <v>0</v>
      </c>
      <c r="J1169" s="13">
        <f t="shared" si="278"/>
        <v>0</v>
      </c>
      <c r="R1169" s="20"/>
    </row>
    <row r="1170" spans="1:18" ht="30" hidden="1">
      <c r="A1170" s="39" t="str">
        <f t="shared" si="275"/>
        <v>شاي سفينة الصحراء125غ</v>
      </c>
      <c r="B1170" s="183"/>
      <c r="C1170" s="1">
        <v>540</v>
      </c>
      <c r="D1170" s="1">
        <v>540</v>
      </c>
      <c r="E1170" s="1">
        <v>540</v>
      </c>
      <c r="F1170" s="1">
        <v>540</v>
      </c>
      <c r="G1170" s="133">
        <f t="shared" si="276"/>
        <v>540</v>
      </c>
      <c r="H1170" s="1">
        <f t="shared" si="274"/>
        <v>540</v>
      </c>
      <c r="I1170" s="1">
        <f t="shared" si="277"/>
        <v>0</v>
      </c>
      <c r="J1170" s="13">
        <f t="shared" si="278"/>
        <v>0</v>
      </c>
      <c r="R1170" s="20"/>
    </row>
    <row r="1171" spans="1:18" hidden="1">
      <c r="A1171" s="39" t="str">
        <f t="shared" si="275"/>
        <v xml:space="preserve">خميرة جافة </v>
      </c>
      <c r="B1171" s="61" t="s">
        <v>67</v>
      </c>
      <c r="C1171" s="1">
        <v>190</v>
      </c>
      <c r="D1171" s="1">
        <v>190</v>
      </c>
      <c r="E1171" s="1">
        <v>190</v>
      </c>
      <c r="F1171" s="1">
        <v>190</v>
      </c>
      <c r="G1171" s="133">
        <f t="shared" si="276"/>
        <v>190</v>
      </c>
      <c r="H1171" s="1">
        <f t="shared" si="274"/>
        <v>190</v>
      </c>
      <c r="I1171" s="1">
        <f t="shared" si="277"/>
        <v>0</v>
      </c>
      <c r="J1171" s="13">
        <f t="shared" si="278"/>
        <v>0</v>
      </c>
      <c r="R1171" s="20"/>
    </row>
    <row r="1172" spans="1:18" hidden="1">
      <c r="A1172" s="39" t="str">
        <f t="shared" si="275"/>
        <v>زيت غذائية</v>
      </c>
      <c r="B1172" s="61" t="s">
        <v>68</v>
      </c>
      <c r="C1172" s="1">
        <v>580</v>
      </c>
      <c r="D1172" s="1">
        <v>580</v>
      </c>
      <c r="E1172" s="1">
        <v>580</v>
      </c>
      <c r="F1172" s="1">
        <v>580</v>
      </c>
      <c r="G1172" s="133">
        <f t="shared" si="276"/>
        <v>580</v>
      </c>
      <c r="H1172" s="1">
        <f t="shared" si="274"/>
        <v>580</v>
      </c>
      <c r="I1172" s="1">
        <f t="shared" si="277"/>
        <v>0</v>
      </c>
      <c r="J1172" s="13">
        <f t="shared" si="278"/>
        <v>0</v>
      </c>
      <c r="R1172" s="20"/>
    </row>
    <row r="1173" spans="1:18" hidden="1">
      <c r="A1173" s="39" t="str">
        <f t="shared" si="275"/>
        <v>فاصولياء جافـة</v>
      </c>
      <c r="B1173" s="184" t="s">
        <v>66</v>
      </c>
      <c r="C1173" s="1">
        <v>150</v>
      </c>
      <c r="D1173" s="1">
        <v>150</v>
      </c>
      <c r="E1173" s="1">
        <v>150</v>
      </c>
      <c r="F1173" s="1">
        <v>160</v>
      </c>
      <c r="G1173" s="133">
        <f t="shared" si="276"/>
        <v>150</v>
      </c>
      <c r="H1173" s="1">
        <f t="shared" si="274"/>
        <v>152.5</v>
      </c>
      <c r="I1173" s="1">
        <f t="shared" si="277"/>
        <v>2.5</v>
      </c>
      <c r="J1173" s="13">
        <f t="shared" si="278"/>
        <v>1.6666666666666667</v>
      </c>
      <c r="R1173" s="20"/>
    </row>
    <row r="1174" spans="1:18" hidden="1">
      <c r="A1174" s="39" t="str">
        <f t="shared" si="275"/>
        <v>عدس</v>
      </c>
      <c r="B1174" s="185"/>
      <c r="C1174" s="119">
        <v>180</v>
      </c>
      <c r="D1174" s="119">
        <v>180</v>
      </c>
      <c r="E1174" s="119">
        <v>180</v>
      </c>
      <c r="F1174" s="119">
        <v>180</v>
      </c>
      <c r="G1174" s="133">
        <f t="shared" si="276"/>
        <v>180</v>
      </c>
      <c r="H1174" s="1">
        <f t="shared" si="274"/>
        <v>180</v>
      </c>
      <c r="I1174" s="1">
        <f t="shared" si="277"/>
        <v>0</v>
      </c>
      <c r="J1174" s="13">
        <f t="shared" si="278"/>
        <v>0</v>
      </c>
      <c r="R1174" s="20"/>
    </row>
    <row r="1175" spans="1:18" hidden="1">
      <c r="A1175" s="39" t="str">
        <f t="shared" si="275"/>
        <v xml:space="preserve">حمص </v>
      </c>
      <c r="B1175" s="185"/>
      <c r="C1175" s="1">
        <v>250</v>
      </c>
      <c r="D1175" s="1">
        <v>256.66666666666669</v>
      </c>
      <c r="E1175" s="1">
        <v>295</v>
      </c>
      <c r="F1175" s="1">
        <v>310</v>
      </c>
      <c r="G1175" s="133">
        <f t="shared" si="276"/>
        <v>250</v>
      </c>
      <c r="H1175" s="1">
        <f t="shared" si="274"/>
        <v>277.91666666666669</v>
      </c>
      <c r="I1175" s="1">
        <f t="shared" si="277"/>
        <v>27.916666666666686</v>
      </c>
      <c r="J1175" s="13">
        <f t="shared" si="278"/>
        <v>11.166666666666675</v>
      </c>
      <c r="R1175" s="20"/>
    </row>
    <row r="1176" spans="1:18" hidden="1">
      <c r="A1176" s="39" t="str">
        <f t="shared" si="275"/>
        <v>أرز</v>
      </c>
      <c r="B1176" s="185"/>
      <c r="C1176" s="1">
        <v>80</v>
      </c>
      <c r="D1176" s="1">
        <v>80</v>
      </c>
      <c r="E1176" s="1">
        <v>80</v>
      </c>
      <c r="F1176" s="1">
        <v>80</v>
      </c>
      <c r="G1176" s="133">
        <f t="shared" si="276"/>
        <v>80</v>
      </c>
      <c r="H1176" s="1">
        <f t="shared" si="274"/>
        <v>80</v>
      </c>
      <c r="I1176" s="1">
        <f t="shared" si="277"/>
        <v>0</v>
      </c>
      <c r="J1176" s="13">
        <f t="shared" si="278"/>
        <v>0</v>
      </c>
      <c r="R1176" s="20"/>
    </row>
    <row r="1177" spans="1:18" hidden="1">
      <c r="A1177" s="39" t="str">
        <f t="shared" si="275"/>
        <v>عجائن غذائية</v>
      </c>
      <c r="B1177" s="185"/>
      <c r="C1177" s="1">
        <v>100</v>
      </c>
      <c r="D1177" s="1">
        <v>100</v>
      </c>
      <c r="E1177" s="1">
        <v>100</v>
      </c>
      <c r="F1177" s="1">
        <v>100</v>
      </c>
      <c r="G1177" s="133">
        <f t="shared" si="276"/>
        <v>100</v>
      </c>
      <c r="H1177" s="1">
        <f t="shared" si="274"/>
        <v>100</v>
      </c>
      <c r="I1177" s="1">
        <f t="shared" si="277"/>
        <v>0</v>
      </c>
      <c r="J1177" s="13">
        <f t="shared" si="278"/>
        <v>0</v>
      </c>
      <c r="R1177" s="20"/>
    </row>
    <row r="1178" spans="1:18" hidden="1">
      <c r="A1178" s="39" t="str">
        <f t="shared" si="275"/>
        <v>طماطم مصبرة-cab-</v>
      </c>
      <c r="B1178" s="186"/>
      <c r="C1178" s="1">
        <v>180</v>
      </c>
      <c r="D1178" s="1">
        <v>180</v>
      </c>
      <c r="E1178" s="1">
        <v>180</v>
      </c>
      <c r="F1178" s="1">
        <v>180</v>
      </c>
      <c r="G1178" s="133">
        <f t="shared" si="276"/>
        <v>180</v>
      </c>
      <c r="H1178" s="1">
        <f t="shared" si="274"/>
        <v>180</v>
      </c>
      <c r="I1178" s="1">
        <f t="shared" si="277"/>
        <v>0</v>
      </c>
      <c r="J1178" s="13">
        <f t="shared" si="278"/>
        <v>0</v>
      </c>
      <c r="R1178" s="20"/>
    </row>
    <row r="1179" spans="1:18" hidden="1">
      <c r="A1179" s="187" t="s">
        <v>65</v>
      </c>
      <c r="B1179" s="187"/>
      <c r="C1179" s="187"/>
      <c r="D1179" s="187"/>
      <c r="E1179" s="187"/>
      <c r="F1179" s="187"/>
      <c r="G1179" s="187"/>
      <c r="H1179" s="187"/>
      <c r="I1179" s="187"/>
      <c r="J1179" s="187"/>
      <c r="R1179" s="20"/>
    </row>
    <row r="1180" spans="1:18" hidden="1">
      <c r="A1180" s="188"/>
      <c r="B1180" s="188"/>
      <c r="C1180" s="188"/>
      <c r="D1180" s="188"/>
      <c r="E1180" s="188"/>
      <c r="F1180" s="188"/>
      <c r="G1180" s="188"/>
      <c r="H1180" s="188"/>
      <c r="I1180" s="188"/>
      <c r="J1180" s="188"/>
      <c r="R1180" s="20"/>
    </row>
    <row r="1181" spans="1:18" hidden="1">
      <c r="A1181" s="90" t="str">
        <f>A1078</f>
        <v>بطاطا</v>
      </c>
      <c r="B1181" s="184" t="s">
        <v>66</v>
      </c>
      <c r="C1181" s="121">
        <v>40</v>
      </c>
      <c r="D1181" s="121">
        <v>40</v>
      </c>
      <c r="E1181" s="121">
        <v>37.5</v>
      </c>
      <c r="F1181" s="121">
        <v>35.833333333333336</v>
      </c>
      <c r="G1181" s="133">
        <v>43.75</v>
      </c>
      <c r="H1181" s="1">
        <f t="shared" ref="H1181:H1182" si="279">(C1181+D1181+E1181+F1181)/4</f>
        <v>38.333333333333336</v>
      </c>
      <c r="I1181" s="1">
        <f t="shared" ref="I1181:I1192" si="280">H1181-G1181</f>
        <v>-5.4166666666666643</v>
      </c>
      <c r="J1181" s="13">
        <f t="shared" ref="J1181:J1183" si="281">(I1181*100)/G1181</f>
        <v>-12.380952380952374</v>
      </c>
      <c r="R1181" s="20"/>
    </row>
    <row r="1182" spans="1:18" hidden="1">
      <c r="A1182" s="90" t="str">
        <f t="shared" ref="A1182:A1183" si="282">A1079</f>
        <v>طماطم طازجــة</v>
      </c>
      <c r="B1182" s="185"/>
      <c r="C1182" s="121">
        <v>50</v>
      </c>
      <c r="D1182" s="121">
        <v>45</v>
      </c>
      <c r="E1182" s="121">
        <v>40</v>
      </c>
      <c r="F1182" s="121">
        <v>45</v>
      </c>
      <c r="G1182" s="133">
        <v>65.416666666666671</v>
      </c>
      <c r="H1182" s="1">
        <f t="shared" si="279"/>
        <v>45</v>
      </c>
      <c r="I1182" s="1">
        <f t="shared" si="280"/>
        <v>-20.416666666666671</v>
      </c>
      <c r="J1182" s="13">
        <f t="shared" si="281"/>
        <v>-31.210191082802552</v>
      </c>
      <c r="R1182" s="20"/>
    </row>
    <row r="1183" spans="1:18" hidden="1">
      <c r="A1183" s="90" t="str">
        <f t="shared" si="282"/>
        <v>بصل جاف</v>
      </c>
      <c r="B1183" s="185"/>
      <c r="C1183" s="121">
        <v>30</v>
      </c>
      <c r="D1183" s="121">
        <v>30</v>
      </c>
      <c r="E1183" s="121">
        <v>30</v>
      </c>
      <c r="F1183" s="121">
        <v>30</v>
      </c>
      <c r="G1183" s="133">
        <v>39.583333333333336</v>
      </c>
      <c r="H1183" s="1">
        <f>(C1183+D1183+E1183+F1183)/4</f>
        <v>30</v>
      </c>
      <c r="I1183" s="1">
        <f t="shared" si="280"/>
        <v>-9.5833333333333357</v>
      </c>
      <c r="J1183" s="13">
        <f t="shared" si="281"/>
        <v>-24.21052631578948</v>
      </c>
      <c r="R1183" s="20"/>
    </row>
    <row r="1184" spans="1:18" hidden="1">
      <c r="A1184" s="90" t="str">
        <f t="shared" ref="A1184:A1192" si="283">A1082</f>
        <v>خس</v>
      </c>
      <c r="B1184" s="185"/>
      <c r="C1184" s="121">
        <v>70</v>
      </c>
      <c r="D1184" s="121">
        <v>60</v>
      </c>
      <c r="E1184" s="121">
        <v>68.333333333333329</v>
      </c>
      <c r="F1184" s="121">
        <v>73.333333333333329</v>
      </c>
      <c r="G1184" s="136">
        <v>80.416666666666671</v>
      </c>
      <c r="H1184" s="1">
        <f t="shared" ref="H1184:H1192" si="284">(C1184+D1184+E1184+F1184)/4</f>
        <v>67.916666666666657</v>
      </c>
      <c r="I1184" s="1">
        <f t="shared" si="280"/>
        <v>-12.500000000000014</v>
      </c>
      <c r="J1184" s="13">
        <f t="shared" ref="J1184:J1192" si="285">(I1184*100)/G1184</f>
        <v>-15.544041450777218</v>
      </c>
      <c r="R1184" s="20"/>
    </row>
    <row r="1185" spans="1:18" hidden="1">
      <c r="A1185" s="90" t="str">
        <f t="shared" si="283"/>
        <v xml:space="preserve">قرعة </v>
      </c>
      <c r="B1185" s="185"/>
      <c r="C1185" s="121">
        <v>70</v>
      </c>
      <c r="D1185" s="121">
        <v>70</v>
      </c>
      <c r="E1185" s="121">
        <v>50</v>
      </c>
      <c r="F1185" s="121">
        <v>65</v>
      </c>
      <c r="G1185" s="136">
        <v>92.916666666666671</v>
      </c>
      <c r="H1185" s="1">
        <f t="shared" si="284"/>
        <v>63.75</v>
      </c>
      <c r="I1185" s="1">
        <f t="shared" si="280"/>
        <v>-29.166666666666671</v>
      </c>
      <c r="J1185" s="13">
        <f t="shared" si="285"/>
        <v>-31.390134529147982</v>
      </c>
      <c r="R1185" s="20"/>
    </row>
    <row r="1186" spans="1:18" hidden="1">
      <c r="A1186" s="90" t="str">
        <f t="shared" si="283"/>
        <v>جزر</v>
      </c>
      <c r="B1186" s="185"/>
      <c r="C1186" s="121">
        <v>50</v>
      </c>
      <c r="D1186" s="121">
        <v>40</v>
      </c>
      <c r="E1186" s="121">
        <v>48.333333333333336</v>
      </c>
      <c r="F1186" s="121">
        <v>60</v>
      </c>
      <c r="G1186" s="136">
        <v>63.333333333333329</v>
      </c>
      <c r="H1186" s="1">
        <f t="shared" si="284"/>
        <v>49.583333333333336</v>
      </c>
      <c r="I1186" s="1">
        <f t="shared" si="280"/>
        <v>-13.749999999999993</v>
      </c>
      <c r="J1186" s="13">
        <f t="shared" si="285"/>
        <v>-21.710526315789465</v>
      </c>
      <c r="R1186" s="20"/>
    </row>
    <row r="1187" spans="1:18" hidden="1">
      <c r="A1187" s="90" t="str">
        <f t="shared" si="283"/>
        <v>فلفل حلو</v>
      </c>
      <c r="B1187" s="185"/>
      <c r="C1187" s="121">
        <v>75</v>
      </c>
      <c r="D1187" s="121">
        <v>70</v>
      </c>
      <c r="E1187" s="121">
        <v>65</v>
      </c>
      <c r="F1187" s="121">
        <v>65</v>
      </c>
      <c r="G1187" s="136">
        <v>91.25</v>
      </c>
      <c r="H1187" s="1">
        <f t="shared" si="284"/>
        <v>68.75</v>
      </c>
      <c r="I1187" s="1">
        <f t="shared" si="280"/>
        <v>-22.5</v>
      </c>
      <c r="J1187" s="13">
        <f t="shared" si="285"/>
        <v>-24.657534246575342</v>
      </c>
      <c r="R1187" s="20"/>
    </row>
    <row r="1188" spans="1:18" hidden="1">
      <c r="A1188" s="90" t="str">
        <f t="shared" si="283"/>
        <v>فلفل حار</v>
      </c>
      <c r="B1188" s="185"/>
      <c r="C1188" s="121">
        <v>75</v>
      </c>
      <c r="D1188" s="121">
        <v>70</v>
      </c>
      <c r="E1188" s="121">
        <v>65</v>
      </c>
      <c r="F1188" s="121">
        <v>65</v>
      </c>
      <c r="G1188" s="136">
        <v>85.416666666666671</v>
      </c>
      <c r="H1188" s="1">
        <f t="shared" si="284"/>
        <v>68.75</v>
      </c>
      <c r="I1188" s="1">
        <f t="shared" si="280"/>
        <v>-16.666666666666671</v>
      </c>
      <c r="J1188" s="13">
        <f t="shared" si="285"/>
        <v>-19.512195121951226</v>
      </c>
      <c r="R1188" s="20"/>
    </row>
    <row r="1189" spans="1:18" hidden="1">
      <c r="A1189" s="90" t="str">
        <f t="shared" si="283"/>
        <v>فاصوليا خضراء</v>
      </c>
      <c r="B1189" s="185"/>
      <c r="C1189" s="121">
        <v>135</v>
      </c>
      <c r="D1189" s="121">
        <v>100</v>
      </c>
      <c r="E1189" s="121">
        <v>125</v>
      </c>
      <c r="F1189" s="121">
        <v>120</v>
      </c>
      <c r="G1189" s="136">
        <v>158.95833333333334</v>
      </c>
      <c r="H1189" s="1">
        <f t="shared" si="284"/>
        <v>120</v>
      </c>
      <c r="I1189" s="1">
        <f t="shared" si="280"/>
        <v>-38.958333333333343</v>
      </c>
      <c r="J1189" s="13">
        <f t="shared" si="285"/>
        <v>-24.508519003931852</v>
      </c>
      <c r="R1189" s="20"/>
    </row>
    <row r="1190" spans="1:18" hidden="1">
      <c r="A1190" s="90" t="str">
        <f t="shared" si="283"/>
        <v>شمـنــدر</v>
      </c>
      <c r="B1190" s="185"/>
      <c r="C1190" s="121">
        <v>60</v>
      </c>
      <c r="D1190" s="121">
        <v>58.333333333333336</v>
      </c>
      <c r="E1190" s="121">
        <v>51.666666666666664</v>
      </c>
      <c r="F1190" s="121">
        <v>60</v>
      </c>
      <c r="G1190" s="136">
        <v>56.458333333333336</v>
      </c>
      <c r="H1190" s="1">
        <f t="shared" si="284"/>
        <v>57.5</v>
      </c>
      <c r="I1190" s="1">
        <f t="shared" si="280"/>
        <v>1.0416666666666643</v>
      </c>
      <c r="J1190" s="13">
        <f t="shared" si="285"/>
        <v>1.8450184501844975</v>
      </c>
      <c r="R1190" s="20"/>
    </row>
    <row r="1191" spans="1:18" hidden="1">
      <c r="A1191" s="90" t="str">
        <f t="shared" si="283"/>
        <v xml:space="preserve">ثــــوم محلي </v>
      </c>
      <c r="B1191" s="185"/>
      <c r="C1191" s="121">
        <v>350</v>
      </c>
      <c r="D1191" s="121">
        <v>400</v>
      </c>
      <c r="E1191" s="121">
        <v>400</v>
      </c>
      <c r="F1191" s="121">
        <v>400</v>
      </c>
      <c r="G1191" s="136">
        <v>302.08333333333331</v>
      </c>
      <c r="H1191" s="1">
        <f t="shared" si="284"/>
        <v>387.5</v>
      </c>
      <c r="I1191" s="1">
        <f t="shared" si="280"/>
        <v>85.416666666666686</v>
      </c>
      <c r="J1191" s="13">
        <f t="shared" si="285"/>
        <v>28.275862068965523</v>
      </c>
      <c r="R1191" s="20"/>
    </row>
    <row r="1192" spans="1:18" hidden="1">
      <c r="A1192" s="90" t="str">
        <f t="shared" si="283"/>
        <v>ثوم مستورد</v>
      </c>
      <c r="B1192" s="186"/>
      <c r="C1192" s="122">
        <v>400</v>
      </c>
      <c r="D1192" s="122">
        <v>400</v>
      </c>
      <c r="E1192" s="122">
        <v>400</v>
      </c>
      <c r="F1192" s="122">
        <v>400</v>
      </c>
      <c r="G1192" s="136">
        <v>400</v>
      </c>
      <c r="H1192" s="1">
        <f t="shared" si="284"/>
        <v>400</v>
      </c>
      <c r="I1192" s="1">
        <f t="shared" si="280"/>
        <v>0</v>
      </c>
      <c r="J1192" s="13">
        <f t="shared" si="285"/>
        <v>0</v>
      </c>
      <c r="R1192" s="20"/>
    </row>
    <row r="1193" spans="1:18" hidden="1">
      <c r="A1193" s="189" t="s">
        <v>69</v>
      </c>
      <c r="B1193" s="189"/>
      <c r="C1193" s="189"/>
      <c r="D1193" s="189"/>
      <c r="E1193" s="189"/>
      <c r="F1193" s="189"/>
      <c r="G1193" s="189"/>
      <c r="H1193" s="189"/>
      <c r="I1193" s="189"/>
      <c r="J1193" s="189"/>
      <c r="R1193" s="20"/>
    </row>
    <row r="1194" spans="1:18" hidden="1">
      <c r="A1194" s="190"/>
      <c r="B1194" s="190"/>
      <c r="C1194" s="190"/>
      <c r="D1194" s="190"/>
      <c r="E1194" s="190"/>
      <c r="F1194" s="190"/>
      <c r="G1194" s="190"/>
      <c r="H1194" s="190"/>
      <c r="I1194" s="190"/>
      <c r="J1194" s="190"/>
      <c r="R1194" s="20"/>
    </row>
    <row r="1195" spans="1:18" hidden="1">
      <c r="A1195" s="134" t="s">
        <v>263</v>
      </c>
      <c r="B1195" s="184" t="s">
        <v>66</v>
      </c>
      <c r="C1195" s="14">
        <v>600</v>
      </c>
      <c r="D1195" s="14">
        <v>600</v>
      </c>
      <c r="E1195" s="14">
        <v>600</v>
      </c>
      <c r="F1195" s="14">
        <v>600</v>
      </c>
      <c r="G1195" s="133">
        <v>600</v>
      </c>
      <c r="H1195" s="1">
        <f t="shared" ref="H1195:H1201" si="286">(C1195+D1195+E1195+F1195)/4</f>
        <v>600</v>
      </c>
      <c r="I1195" s="1">
        <f t="shared" ref="I1195:I1200" si="287">H1195-G1195</f>
        <v>0</v>
      </c>
      <c r="J1195" s="13">
        <f t="shared" ref="J1195:J1199" si="288">(I1195*100)/G1195</f>
        <v>0</v>
      </c>
      <c r="R1195" s="20"/>
    </row>
    <row r="1196" spans="1:18" hidden="1">
      <c r="A1196" s="134" t="s">
        <v>40</v>
      </c>
      <c r="B1196" s="185"/>
      <c r="C1196" s="14">
        <v>400</v>
      </c>
      <c r="D1196" s="14">
        <v>400</v>
      </c>
      <c r="E1196" s="14">
        <v>400</v>
      </c>
      <c r="F1196" s="14">
        <v>400</v>
      </c>
      <c r="G1196" s="133">
        <v>445.83333333333337</v>
      </c>
      <c r="H1196" s="1">
        <f t="shared" si="286"/>
        <v>400</v>
      </c>
      <c r="I1196" s="1">
        <f t="shared" si="287"/>
        <v>-45.833333333333371</v>
      </c>
      <c r="J1196" s="13">
        <f t="shared" si="288"/>
        <v>-10.280373831775709</v>
      </c>
      <c r="R1196" s="20"/>
    </row>
    <row r="1197" spans="1:18" hidden="1">
      <c r="A1197" s="134" t="s">
        <v>41</v>
      </c>
      <c r="B1197" s="185"/>
      <c r="C1197" s="14">
        <v>213.33333333333334</v>
      </c>
      <c r="D1197" s="1">
        <v>200</v>
      </c>
      <c r="E1197" s="1">
        <v>201.66666666666666</v>
      </c>
      <c r="F1197" s="1">
        <v>213.33333333333334</v>
      </c>
      <c r="G1197" s="133">
        <v>240.41666666666666</v>
      </c>
      <c r="H1197" s="1">
        <f t="shared" si="286"/>
        <v>207.08333333333334</v>
      </c>
      <c r="I1197" s="1">
        <f t="shared" si="287"/>
        <v>-33.333333333333314</v>
      </c>
      <c r="J1197" s="13">
        <f t="shared" si="288"/>
        <v>-13.864818024263423</v>
      </c>
      <c r="R1197" s="20"/>
    </row>
    <row r="1198" spans="1:18" hidden="1">
      <c r="A1198" s="134" t="s">
        <v>307</v>
      </c>
      <c r="B1198" s="185"/>
      <c r="C1198" s="14">
        <v>40</v>
      </c>
      <c r="D1198" s="1">
        <v>40</v>
      </c>
      <c r="E1198" s="1">
        <v>40</v>
      </c>
      <c r="F1198" s="1">
        <v>40</v>
      </c>
      <c r="G1198" s="133">
        <v>57.5</v>
      </c>
      <c r="H1198" s="1">
        <f t="shared" si="286"/>
        <v>40</v>
      </c>
      <c r="I1198" s="1">
        <f t="shared" si="287"/>
        <v>-17.5</v>
      </c>
      <c r="J1198" s="13">
        <f t="shared" si="288"/>
        <v>-30.434782608695652</v>
      </c>
      <c r="R1198" s="20"/>
    </row>
    <row r="1199" spans="1:18" hidden="1">
      <c r="A1199" s="134" t="s">
        <v>313</v>
      </c>
      <c r="B1199" s="185"/>
      <c r="C1199" s="14">
        <v>60</v>
      </c>
      <c r="D1199" s="1">
        <v>60</v>
      </c>
      <c r="E1199" s="1">
        <v>60</v>
      </c>
      <c r="F1199" s="105">
        <v>60</v>
      </c>
      <c r="G1199" s="133">
        <v>120.83333333333333</v>
      </c>
      <c r="H1199" s="1">
        <f t="shared" si="286"/>
        <v>60</v>
      </c>
      <c r="I1199" s="1">
        <f t="shared" si="287"/>
        <v>-60.833333333333329</v>
      </c>
      <c r="J1199" s="13">
        <f t="shared" si="288"/>
        <v>-50.344827586206897</v>
      </c>
      <c r="R1199" s="20"/>
    </row>
    <row r="1200" spans="1:18" hidden="1">
      <c r="A1200" s="134" t="s">
        <v>47</v>
      </c>
      <c r="B1200" s="185"/>
      <c r="C1200" s="14">
        <v>245</v>
      </c>
      <c r="D1200" s="1">
        <v>211.66666666666666</v>
      </c>
      <c r="E1200" s="1">
        <v>170</v>
      </c>
      <c r="F1200" s="105">
        <v>161.66666666666666</v>
      </c>
      <c r="G1200" s="133">
        <v>209.79166666666666</v>
      </c>
      <c r="H1200" s="1">
        <f t="shared" si="286"/>
        <v>197.08333333333331</v>
      </c>
      <c r="I1200" s="1">
        <f t="shared" si="287"/>
        <v>-12.708333333333343</v>
      </c>
      <c r="J1200" s="13">
        <f>(I1200*100)/G1200</f>
        <v>-6.0575968222442951</v>
      </c>
      <c r="R1200" s="20"/>
    </row>
    <row r="1201" spans="1:18" ht="15.75" hidden="1" thickBot="1">
      <c r="A1201" s="134" t="s">
        <v>320</v>
      </c>
      <c r="B1201" s="209"/>
      <c r="C1201" s="124">
        <v>130</v>
      </c>
      <c r="D1201" s="124">
        <v>116.66666666666667</v>
      </c>
      <c r="E1201" s="124">
        <v>105</v>
      </c>
      <c r="F1201" s="105">
        <v>136.66666666666666</v>
      </c>
      <c r="G1201" s="133" t="s">
        <v>77</v>
      </c>
      <c r="H1201" s="1">
        <f t="shared" si="286"/>
        <v>122.08333333333334</v>
      </c>
      <c r="I1201" s="142" t="s">
        <v>77</v>
      </c>
      <c r="J1201" s="142" t="s">
        <v>77</v>
      </c>
      <c r="R1201" s="20"/>
    </row>
    <row r="1202" spans="1:18" hidden="1">
      <c r="A1202" s="94"/>
      <c r="B1202" s="77"/>
      <c r="C1202" s="78"/>
      <c r="D1202" s="79"/>
      <c r="E1202" s="79"/>
      <c r="F1202" s="79"/>
      <c r="G1202" s="76"/>
      <c r="H1202" s="79"/>
      <c r="I1202" s="80"/>
      <c r="J1202" s="43"/>
      <c r="R1202" s="20"/>
    </row>
    <row r="1203" spans="1:18" hidden="1">
      <c r="A1203" s="94"/>
      <c r="B1203" s="77"/>
      <c r="C1203" s="78"/>
      <c r="D1203" s="79"/>
      <c r="E1203" s="79"/>
      <c r="F1203" s="79"/>
      <c r="G1203" s="76"/>
      <c r="H1203" s="79"/>
      <c r="I1203" s="80"/>
      <c r="J1203" s="43"/>
      <c r="R1203" s="20"/>
    </row>
    <row r="1204" spans="1:18" hidden="1">
      <c r="A1204" s="94"/>
      <c r="B1204" s="77"/>
      <c r="C1204" s="78"/>
      <c r="D1204" s="79"/>
      <c r="E1204" s="79"/>
      <c r="F1204" s="79"/>
      <c r="G1204" s="76"/>
      <c r="H1204" s="79"/>
      <c r="I1204" s="80"/>
      <c r="J1204" s="43"/>
      <c r="R1204" s="20"/>
    </row>
    <row r="1205" spans="1:18" hidden="1">
      <c r="A1205" s="94"/>
      <c r="B1205" s="77"/>
      <c r="C1205" s="78"/>
      <c r="D1205" s="79"/>
      <c r="E1205" s="79"/>
      <c r="F1205" s="79"/>
      <c r="G1205" s="76"/>
      <c r="H1205" s="76"/>
      <c r="I1205" s="76"/>
      <c r="J1205" s="76"/>
      <c r="R1205" s="20"/>
    </row>
    <row r="1206" spans="1:18" hidden="1">
      <c r="A1206" s="191" t="s">
        <v>81</v>
      </c>
      <c r="B1206" s="191"/>
      <c r="C1206" s="191"/>
      <c r="D1206" s="191"/>
      <c r="E1206" s="191"/>
      <c r="F1206" s="191"/>
      <c r="G1206" s="191"/>
      <c r="H1206" s="191"/>
      <c r="I1206" s="191"/>
      <c r="J1206" s="191"/>
      <c r="R1206" s="20"/>
    </row>
    <row r="1207" spans="1:18" hidden="1">
      <c r="A1207" s="135" t="s">
        <v>52</v>
      </c>
      <c r="B1207" s="183" t="s">
        <v>66</v>
      </c>
      <c r="C1207" s="1">
        <v>1300</v>
      </c>
      <c r="D1207" s="1">
        <v>1300</v>
      </c>
      <c r="E1207" s="1">
        <v>1300</v>
      </c>
      <c r="F1207" s="1">
        <v>1300</v>
      </c>
      <c r="G1207" s="5">
        <v>1300</v>
      </c>
      <c r="H1207" s="1">
        <f t="shared" ref="H1207:H1211" si="289">(C1207+D1207+E1207+F1207)/4</f>
        <v>1300</v>
      </c>
      <c r="I1207" s="1">
        <f t="shared" ref="I1207:I1211" si="290">H1207-G1207</f>
        <v>0</v>
      </c>
      <c r="J1207" s="13">
        <f t="shared" ref="J1207:J1211" si="291">(I1207*100)/G1207</f>
        <v>0</v>
      </c>
      <c r="R1207" s="20"/>
    </row>
    <row r="1208" spans="1:18" hidden="1">
      <c r="A1208" s="135" t="s">
        <v>53</v>
      </c>
      <c r="B1208" s="183"/>
      <c r="C1208" s="1">
        <v>780</v>
      </c>
      <c r="D1208" s="1">
        <v>780</v>
      </c>
      <c r="E1208" s="1">
        <v>780</v>
      </c>
      <c r="F1208" s="1">
        <v>780</v>
      </c>
      <c r="G1208" s="5">
        <v>780</v>
      </c>
      <c r="H1208" s="1">
        <f t="shared" si="289"/>
        <v>780</v>
      </c>
      <c r="I1208" s="1">
        <f t="shared" si="290"/>
        <v>0</v>
      </c>
      <c r="J1208" s="13">
        <f t="shared" si="291"/>
        <v>0</v>
      </c>
      <c r="R1208" s="20"/>
    </row>
    <row r="1209" spans="1:18" hidden="1">
      <c r="A1209" s="135" t="s">
        <v>54</v>
      </c>
      <c r="B1209" s="183"/>
      <c r="C1209" s="1">
        <v>600</v>
      </c>
      <c r="D1209" s="1">
        <v>600</v>
      </c>
      <c r="E1209" s="1">
        <v>600</v>
      </c>
      <c r="F1209" s="1">
        <v>600</v>
      </c>
      <c r="G1209" s="5">
        <v>600</v>
      </c>
      <c r="H1209" s="1">
        <f t="shared" si="289"/>
        <v>600</v>
      </c>
      <c r="I1209" s="1">
        <f t="shared" si="290"/>
        <v>0</v>
      </c>
      <c r="J1209" s="13">
        <f t="shared" si="291"/>
        <v>0</v>
      </c>
      <c r="R1209" s="20"/>
    </row>
    <row r="1210" spans="1:18" hidden="1">
      <c r="A1210" s="135" t="s">
        <v>55</v>
      </c>
      <c r="B1210" s="183"/>
      <c r="C1210" s="1">
        <v>360</v>
      </c>
      <c r="D1210" s="1">
        <v>360</v>
      </c>
      <c r="E1210" s="70">
        <v>381.66666666666669</v>
      </c>
      <c r="F1210" s="1">
        <v>380.27</v>
      </c>
      <c r="G1210" s="5">
        <v>335.41666666666669</v>
      </c>
      <c r="H1210" s="1">
        <f t="shared" si="289"/>
        <v>370.48416666666668</v>
      </c>
      <c r="I1210" s="1">
        <f t="shared" si="290"/>
        <v>35.067499999999995</v>
      </c>
      <c r="J1210" s="13">
        <f t="shared" si="291"/>
        <v>10.454906832298136</v>
      </c>
      <c r="R1210" s="20"/>
    </row>
    <row r="1211" spans="1:18" ht="27.75" hidden="1" customHeight="1">
      <c r="A1211" s="135" t="s">
        <v>56</v>
      </c>
      <c r="B1211" s="22" t="s">
        <v>82</v>
      </c>
      <c r="C1211" s="1">
        <v>310</v>
      </c>
      <c r="D1211" s="1">
        <v>320</v>
      </c>
      <c r="E1211" s="71">
        <v>355</v>
      </c>
      <c r="F1211" s="1">
        <v>381.66666666666669</v>
      </c>
      <c r="G1211" s="5">
        <v>243.33333333333331</v>
      </c>
      <c r="H1211" s="1">
        <f t="shared" si="289"/>
        <v>341.66666666666669</v>
      </c>
      <c r="I1211" s="1">
        <f t="shared" si="290"/>
        <v>98.333333333333371</v>
      </c>
      <c r="J1211" s="13">
        <f t="shared" si="291"/>
        <v>40.410958904109613</v>
      </c>
      <c r="R1211" s="20"/>
    </row>
    <row r="1212" spans="1:18" hidden="1">
      <c r="A1212" s="187"/>
      <c r="B1212" s="187"/>
      <c r="C1212" s="187"/>
      <c r="D1212" s="187"/>
      <c r="E1212" s="187"/>
      <c r="F1212" s="187"/>
      <c r="G1212" s="187"/>
      <c r="H1212" s="187"/>
      <c r="I1212" s="187"/>
      <c r="J1212" s="187"/>
      <c r="R1212" s="20"/>
    </row>
    <row r="1213" spans="1:18" hidden="1">
      <c r="A1213" s="188"/>
      <c r="B1213" s="188"/>
      <c r="C1213" s="188"/>
      <c r="D1213" s="188"/>
      <c r="E1213" s="188"/>
      <c r="F1213" s="188"/>
      <c r="G1213" s="188"/>
      <c r="H1213" s="188"/>
      <c r="I1213" s="188"/>
      <c r="J1213" s="188"/>
      <c r="R1213" s="20"/>
    </row>
    <row r="1214" spans="1:18" hidden="1">
      <c r="A1214" s="91" t="str">
        <f>A1112</f>
        <v>الإسمنت الرمادي</v>
      </c>
      <c r="B1214" s="132" t="s">
        <v>74</v>
      </c>
      <c r="C1214" s="30">
        <v>650</v>
      </c>
      <c r="D1214" s="30">
        <v>650</v>
      </c>
      <c r="E1214" s="30">
        <v>650</v>
      </c>
      <c r="F1214" s="30">
        <v>630</v>
      </c>
      <c r="G1214" s="31">
        <v>750</v>
      </c>
      <c r="H1214" s="1">
        <f>(C1214+D1214+E1214+F1214)/4</f>
        <v>645</v>
      </c>
      <c r="I1214" s="1">
        <f t="shared" ref="I1214:I1216" si="292">H1214-G1214</f>
        <v>-105</v>
      </c>
      <c r="J1214" s="13">
        <f t="shared" ref="J1214:J1216" si="293">(I1214*100)/G1214</f>
        <v>-14</v>
      </c>
      <c r="R1214" s="20"/>
    </row>
    <row r="1215" spans="1:18" hidden="1">
      <c r="A1215" s="91" t="str">
        <f t="shared" ref="A1215:A1216" si="294">A1113</f>
        <v>حديد الخرسانة</v>
      </c>
      <c r="B1215" s="132" t="s">
        <v>75</v>
      </c>
      <c r="C1215" s="30">
        <v>6300</v>
      </c>
      <c r="D1215" s="30">
        <v>6300</v>
      </c>
      <c r="E1215" s="30">
        <v>6300</v>
      </c>
      <c r="F1215" s="30">
        <v>6300</v>
      </c>
      <c r="G1215" s="31">
        <v>6200</v>
      </c>
      <c r="H1215" s="1">
        <f t="shared" ref="H1215:H1216" si="295">(C1215+D1215+E1215+F1215)/4</f>
        <v>6300</v>
      </c>
      <c r="I1215" s="1">
        <f t="shared" si="292"/>
        <v>100</v>
      </c>
      <c r="J1215" s="13">
        <f t="shared" si="293"/>
        <v>1.6129032258064515</v>
      </c>
    </row>
    <row r="1216" spans="1:18" ht="30" hidden="1">
      <c r="A1216" s="91" t="str">
        <f t="shared" si="294"/>
        <v xml:space="preserve">الخشب </v>
      </c>
      <c r="B1216" s="62" t="s">
        <v>76</v>
      </c>
      <c r="C1216" s="30">
        <v>540</v>
      </c>
      <c r="D1216" s="30">
        <v>540</v>
      </c>
      <c r="E1216" s="30">
        <v>540</v>
      </c>
      <c r="F1216" s="30">
        <v>540</v>
      </c>
      <c r="G1216" s="31">
        <v>540</v>
      </c>
      <c r="H1216" s="1">
        <f t="shared" si="295"/>
        <v>540</v>
      </c>
      <c r="I1216" s="1">
        <f t="shared" si="292"/>
        <v>0</v>
      </c>
      <c r="J1216" s="13">
        <f t="shared" si="293"/>
        <v>0</v>
      </c>
    </row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spans="1:18" hidden="1"/>
    <row r="1250" spans="1:18" hidden="1"/>
    <row r="1251" spans="1:18" hidden="1"/>
    <row r="1252" spans="1:18" hidden="1"/>
    <row r="1253" spans="1:18" hidden="1"/>
    <row r="1254" spans="1:18" hidden="1"/>
    <row r="1255" spans="1:18" hidden="1"/>
    <row r="1256" spans="1:18" hidden="1"/>
    <row r="1257" spans="1:18" hidden="1"/>
    <row r="1258" spans="1:18" hidden="1"/>
    <row r="1259" spans="1:18" ht="21" hidden="1">
      <c r="A1259" s="192" t="s">
        <v>321</v>
      </c>
      <c r="B1259" s="192"/>
      <c r="C1259" s="192"/>
      <c r="D1259" s="192"/>
      <c r="E1259" s="192"/>
      <c r="F1259" s="192"/>
      <c r="G1259" s="192"/>
      <c r="H1259" s="192"/>
      <c r="I1259" s="192"/>
      <c r="J1259" s="192"/>
      <c r="L1259" s="208" t="s">
        <v>323</v>
      </c>
      <c r="M1259" s="208"/>
      <c r="N1259" s="208"/>
      <c r="O1259" s="208"/>
      <c r="P1259" s="208"/>
      <c r="Q1259" s="208"/>
      <c r="R1259" s="208"/>
    </row>
    <row r="1260" spans="1:18" ht="17.25" hidden="1">
      <c r="A1260" s="193" t="s">
        <v>0</v>
      </c>
      <c r="B1260" s="194"/>
      <c r="C1260" s="194"/>
      <c r="D1260" s="194"/>
      <c r="E1260" s="194"/>
      <c r="F1260" s="194"/>
      <c r="G1260" s="194"/>
      <c r="H1260" s="194"/>
      <c r="I1260" s="194"/>
      <c r="J1260" s="194"/>
    </row>
    <row r="1261" spans="1:18" ht="30" hidden="1">
      <c r="A1261" s="195" t="s">
        <v>325</v>
      </c>
      <c r="B1261" s="195" t="s">
        <v>57</v>
      </c>
      <c r="C1261" s="138" t="s">
        <v>2</v>
      </c>
      <c r="D1261" s="138" t="s">
        <v>3</v>
      </c>
      <c r="E1261" s="138" t="s">
        <v>4</v>
      </c>
      <c r="F1261" s="138" t="s">
        <v>5</v>
      </c>
      <c r="G1261" s="197" t="s">
        <v>6</v>
      </c>
      <c r="H1261" s="199" t="s">
        <v>64</v>
      </c>
      <c r="I1261" s="35" t="s">
        <v>61</v>
      </c>
      <c r="J1261" s="35" t="s">
        <v>62</v>
      </c>
    </row>
    <row r="1262" spans="1:18" hidden="1">
      <c r="A1262" s="196"/>
      <c r="B1262" s="196"/>
      <c r="C1262" s="3" t="s">
        <v>7</v>
      </c>
      <c r="D1262" s="3" t="s">
        <v>7</v>
      </c>
      <c r="E1262" s="3" t="s">
        <v>7</v>
      </c>
      <c r="F1262" s="3" t="s">
        <v>7</v>
      </c>
      <c r="G1262" s="198"/>
      <c r="H1262" s="200"/>
      <c r="I1262" s="36"/>
      <c r="J1262" s="36"/>
    </row>
    <row r="1263" spans="1:18" hidden="1">
      <c r="A1263" s="201" t="s">
        <v>63</v>
      </c>
      <c r="B1263" s="202"/>
      <c r="C1263" s="202"/>
      <c r="D1263" s="202"/>
      <c r="E1263" s="202"/>
      <c r="F1263" s="202"/>
      <c r="G1263" s="202"/>
      <c r="H1263" s="202"/>
      <c r="I1263" s="202"/>
      <c r="J1263" s="202"/>
    </row>
    <row r="1264" spans="1:18" hidden="1">
      <c r="A1264" s="203"/>
      <c r="B1264" s="204"/>
      <c r="C1264" s="204"/>
      <c r="D1264" s="204"/>
      <c r="E1264" s="204"/>
      <c r="F1264" s="204"/>
      <c r="G1264" s="204"/>
      <c r="H1264" s="204"/>
      <c r="I1264" s="204"/>
      <c r="J1264" s="204"/>
    </row>
    <row r="1265" spans="1:10" hidden="1">
      <c r="A1265" s="39" t="str">
        <f t="shared" ref="A1265:A1281" si="296">A1162</f>
        <v>سـميـــد عــادي</v>
      </c>
      <c r="B1265" s="184" t="s">
        <v>66</v>
      </c>
      <c r="C1265" s="1">
        <v>900</v>
      </c>
      <c r="D1265" s="1">
        <v>900</v>
      </c>
      <c r="E1265" s="1">
        <v>900</v>
      </c>
      <c r="F1265" s="1">
        <v>900</v>
      </c>
      <c r="G1265" s="140">
        <f t="shared" ref="G1265:G1281" si="297">H1162</f>
        <v>900</v>
      </c>
      <c r="H1265" s="1">
        <f>(C1265+D1265+E1265+F1265)/4</f>
        <v>900</v>
      </c>
      <c r="I1265" s="1">
        <f t="shared" ref="I1265:I1281" si="298">H1265-G1265</f>
        <v>0</v>
      </c>
      <c r="J1265" s="13">
        <f>(I1265*100)/G1265</f>
        <v>0</v>
      </c>
    </row>
    <row r="1266" spans="1:10" hidden="1">
      <c r="A1266" s="39" t="str">
        <f t="shared" si="296"/>
        <v>سميد رفيـــع</v>
      </c>
      <c r="B1266" s="185"/>
      <c r="C1266" s="1">
        <v>1000</v>
      </c>
      <c r="D1266" s="1">
        <v>1000</v>
      </c>
      <c r="E1266" s="1">
        <v>1000</v>
      </c>
      <c r="F1266" s="1">
        <v>1000</v>
      </c>
      <c r="G1266" s="140">
        <f t="shared" si="297"/>
        <v>1000</v>
      </c>
      <c r="H1266" s="1">
        <f t="shared" ref="H1266:H1281" si="299">(C1266+D1266+E1266+F1266)/4</f>
        <v>1000</v>
      </c>
      <c r="I1266" s="1">
        <f t="shared" si="298"/>
        <v>0</v>
      </c>
      <c r="J1266" s="13">
        <f t="shared" ref="J1266:J1281" si="300">(I1266*100)/G1266</f>
        <v>0</v>
      </c>
    </row>
    <row r="1267" spans="1:10" hidden="1">
      <c r="A1267" s="39" t="str">
        <f t="shared" si="296"/>
        <v>فــريــنــة</v>
      </c>
      <c r="B1267" s="185"/>
      <c r="C1267" s="1">
        <v>60</v>
      </c>
      <c r="D1267" s="1">
        <v>60</v>
      </c>
      <c r="E1267" s="1">
        <v>60</v>
      </c>
      <c r="F1267" s="1">
        <v>60</v>
      </c>
      <c r="G1267" s="140">
        <f t="shared" si="297"/>
        <v>60</v>
      </c>
      <c r="H1267" s="1">
        <f t="shared" si="299"/>
        <v>60</v>
      </c>
      <c r="I1267" s="1">
        <f t="shared" si="298"/>
        <v>0</v>
      </c>
      <c r="J1267" s="13">
        <f t="shared" si="300"/>
        <v>0</v>
      </c>
    </row>
    <row r="1268" spans="1:10" hidden="1">
      <c r="A1268" s="39" t="str">
        <f t="shared" si="296"/>
        <v xml:space="preserve">سكر أبيض </v>
      </c>
      <c r="B1268" s="186"/>
      <c r="C1268" s="1">
        <v>87</v>
      </c>
      <c r="D1268" s="1">
        <v>87</v>
      </c>
      <c r="E1268" s="1">
        <v>87</v>
      </c>
      <c r="F1268" s="1">
        <v>87</v>
      </c>
      <c r="G1268" s="140">
        <f t="shared" si="297"/>
        <v>87</v>
      </c>
      <c r="H1268" s="1">
        <f t="shared" si="299"/>
        <v>87</v>
      </c>
      <c r="I1268" s="1">
        <f t="shared" si="298"/>
        <v>0</v>
      </c>
      <c r="J1268" s="13">
        <f t="shared" si="300"/>
        <v>0</v>
      </c>
    </row>
    <row r="1269" spans="1:10" hidden="1">
      <c r="A1269" s="39" t="str">
        <f t="shared" si="296"/>
        <v>فرينة الاطفال-بليدينا-</v>
      </c>
      <c r="B1269" s="205" t="s">
        <v>67</v>
      </c>
      <c r="C1269" s="1">
        <v>240</v>
      </c>
      <c r="D1269" s="1">
        <v>240</v>
      </c>
      <c r="E1269" s="1">
        <v>240</v>
      </c>
      <c r="F1269" s="1">
        <v>240</v>
      </c>
      <c r="G1269" s="140">
        <f t="shared" si="297"/>
        <v>240</v>
      </c>
      <c r="H1269" s="1">
        <f t="shared" si="299"/>
        <v>240</v>
      </c>
      <c r="I1269" s="1">
        <f t="shared" si="298"/>
        <v>0</v>
      </c>
      <c r="J1269" s="13">
        <f t="shared" si="300"/>
        <v>0</v>
      </c>
    </row>
    <row r="1270" spans="1:10" ht="30" hidden="1">
      <c r="A1270" s="39" t="str">
        <f t="shared" si="296"/>
        <v>مسحوق حليب الاطفال-الصحة-</v>
      </c>
      <c r="B1270" s="206"/>
      <c r="C1270" s="1">
        <v>430</v>
      </c>
      <c r="D1270" s="1">
        <v>430</v>
      </c>
      <c r="E1270" s="1">
        <v>430</v>
      </c>
      <c r="F1270" s="1">
        <v>430</v>
      </c>
      <c r="G1270" s="140">
        <f t="shared" si="297"/>
        <v>430</v>
      </c>
      <c r="H1270" s="1">
        <f t="shared" si="299"/>
        <v>430</v>
      </c>
      <c r="I1270" s="1">
        <f t="shared" si="298"/>
        <v>0</v>
      </c>
      <c r="J1270" s="13">
        <f t="shared" si="300"/>
        <v>0</v>
      </c>
    </row>
    <row r="1271" spans="1:10" ht="30" hidden="1">
      <c r="A1271" s="39" t="str">
        <f t="shared" si="296"/>
        <v>مسحوق حليب الكبارgloria</v>
      </c>
      <c r="B1271" s="207"/>
      <c r="C1271" s="1">
        <v>350</v>
      </c>
      <c r="D1271" s="1">
        <v>350</v>
      </c>
      <c r="E1271" s="1">
        <v>350</v>
      </c>
      <c r="F1271" s="1">
        <v>350</v>
      </c>
      <c r="G1271" s="140">
        <f t="shared" si="297"/>
        <v>350</v>
      </c>
      <c r="H1271" s="1">
        <f t="shared" si="299"/>
        <v>350</v>
      </c>
      <c r="I1271" s="1">
        <f t="shared" si="298"/>
        <v>0</v>
      </c>
      <c r="J1271" s="13">
        <f t="shared" si="300"/>
        <v>0</v>
      </c>
    </row>
    <row r="1272" spans="1:10" hidden="1">
      <c r="A1272" s="39" t="str">
        <f t="shared" si="296"/>
        <v>بـــــن</v>
      </c>
      <c r="B1272" s="183" t="s">
        <v>66</v>
      </c>
      <c r="C1272" s="1">
        <v>600</v>
      </c>
      <c r="D1272" s="1">
        <v>600</v>
      </c>
      <c r="E1272" s="1">
        <v>600</v>
      </c>
      <c r="F1272" s="1">
        <v>600</v>
      </c>
      <c r="G1272" s="140">
        <f t="shared" si="297"/>
        <v>600</v>
      </c>
      <c r="H1272" s="1">
        <f t="shared" si="299"/>
        <v>600</v>
      </c>
      <c r="I1272" s="1">
        <f t="shared" si="298"/>
        <v>0</v>
      </c>
      <c r="J1272" s="13">
        <f t="shared" si="300"/>
        <v>0</v>
      </c>
    </row>
    <row r="1273" spans="1:10" ht="30" hidden="1">
      <c r="A1273" s="39" t="str">
        <f t="shared" si="296"/>
        <v>شاي سفينة الصحراء125غ</v>
      </c>
      <c r="B1273" s="183"/>
      <c r="C1273" s="1">
        <v>540</v>
      </c>
      <c r="D1273" s="1">
        <v>540</v>
      </c>
      <c r="E1273" s="1">
        <v>540</v>
      </c>
      <c r="F1273" s="1">
        <v>540</v>
      </c>
      <c r="G1273" s="140">
        <f t="shared" si="297"/>
        <v>540</v>
      </c>
      <c r="H1273" s="1">
        <f t="shared" si="299"/>
        <v>540</v>
      </c>
      <c r="I1273" s="1">
        <f t="shared" si="298"/>
        <v>0</v>
      </c>
      <c r="J1273" s="13">
        <f t="shared" si="300"/>
        <v>0</v>
      </c>
    </row>
    <row r="1274" spans="1:10" hidden="1">
      <c r="A1274" s="39" t="str">
        <f t="shared" si="296"/>
        <v xml:space="preserve">خميرة جافة </v>
      </c>
      <c r="B1274" s="61" t="s">
        <v>67</v>
      </c>
      <c r="C1274" s="1">
        <v>191.66666666666666</v>
      </c>
      <c r="D1274" s="1">
        <v>200</v>
      </c>
      <c r="E1274" s="1">
        <v>200</v>
      </c>
      <c r="F1274" s="1">
        <v>200</v>
      </c>
      <c r="G1274" s="140">
        <f t="shared" si="297"/>
        <v>190</v>
      </c>
      <c r="H1274" s="1">
        <f t="shared" si="299"/>
        <v>197.91666666666666</v>
      </c>
      <c r="I1274" s="1">
        <f t="shared" si="298"/>
        <v>7.9166666666666572</v>
      </c>
      <c r="J1274" s="13">
        <f t="shared" si="300"/>
        <v>4.1666666666666616</v>
      </c>
    </row>
    <row r="1275" spans="1:10" hidden="1">
      <c r="A1275" s="39" t="str">
        <f t="shared" si="296"/>
        <v>زيت غذائية</v>
      </c>
      <c r="B1275" s="61" t="s">
        <v>68</v>
      </c>
      <c r="C1275" s="1">
        <v>580</v>
      </c>
      <c r="D1275" s="1">
        <v>580</v>
      </c>
      <c r="E1275" s="1">
        <v>580</v>
      </c>
      <c r="F1275" s="1">
        <v>580</v>
      </c>
      <c r="G1275" s="140">
        <f t="shared" si="297"/>
        <v>580</v>
      </c>
      <c r="H1275" s="1">
        <f t="shared" si="299"/>
        <v>580</v>
      </c>
      <c r="I1275" s="1">
        <f t="shared" si="298"/>
        <v>0</v>
      </c>
      <c r="J1275" s="13">
        <f t="shared" si="300"/>
        <v>0</v>
      </c>
    </row>
    <row r="1276" spans="1:10" hidden="1">
      <c r="A1276" s="39" t="str">
        <f t="shared" si="296"/>
        <v>فاصولياء جافـة</v>
      </c>
      <c r="B1276" s="184" t="s">
        <v>66</v>
      </c>
      <c r="C1276" s="1">
        <v>178.33333333333334</v>
      </c>
      <c r="D1276" s="1">
        <v>180</v>
      </c>
      <c r="E1276" s="1">
        <v>180</v>
      </c>
      <c r="F1276" s="1">
        <v>180</v>
      </c>
      <c r="G1276" s="140">
        <f t="shared" si="297"/>
        <v>152.5</v>
      </c>
      <c r="H1276" s="1">
        <f t="shared" si="299"/>
        <v>179.58333333333334</v>
      </c>
      <c r="I1276" s="1">
        <f t="shared" si="298"/>
        <v>27.083333333333343</v>
      </c>
      <c r="J1276" s="13">
        <f t="shared" si="300"/>
        <v>17.759562841530062</v>
      </c>
    </row>
    <row r="1277" spans="1:10" hidden="1">
      <c r="A1277" s="39" t="str">
        <f t="shared" si="296"/>
        <v>عدس</v>
      </c>
      <c r="B1277" s="185"/>
      <c r="C1277" s="119">
        <v>180</v>
      </c>
      <c r="D1277" s="119">
        <v>180</v>
      </c>
      <c r="E1277" s="119">
        <v>180</v>
      </c>
      <c r="F1277" s="119">
        <v>180</v>
      </c>
      <c r="G1277" s="140">
        <f t="shared" si="297"/>
        <v>180</v>
      </c>
      <c r="H1277" s="1">
        <f t="shared" si="299"/>
        <v>180</v>
      </c>
      <c r="I1277" s="1">
        <f t="shared" si="298"/>
        <v>0</v>
      </c>
      <c r="J1277" s="13">
        <f t="shared" si="300"/>
        <v>0</v>
      </c>
    </row>
    <row r="1278" spans="1:10" hidden="1">
      <c r="A1278" s="39" t="str">
        <f t="shared" si="296"/>
        <v xml:space="preserve">حمص </v>
      </c>
      <c r="B1278" s="185"/>
      <c r="C1278" s="1">
        <v>310</v>
      </c>
      <c r="D1278" s="1">
        <v>310</v>
      </c>
      <c r="E1278" s="1">
        <v>310</v>
      </c>
      <c r="F1278" s="1">
        <v>310</v>
      </c>
      <c r="G1278" s="140">
        <f t="shared" si="297"/>
        <v>277.91666666666669</v>
      </c>
      <c r="H1278" s="1">
        <f t="shared" si="299"/>
        <v>310</v>
      </c>
      <c r="I1278" s="1">
        <f t="shared" si="298"/>
        <v>32.083333333333314</v>
      </c>
      <c r="J1278" s="13">
        <f t="shared" si="300"/>
        <v>11.544227886056962</v>
      </c>
    </row>
    <row r="1279" spans="1:10" hidden="1">
      <c r="A1279" s="39" t="str">
        <f t="shared" si="296"/>
        <v>أرز</v>
      </c>
      <c r="B1279" s="185"/>
      <c r="C1279" s="1">
        <v>80</v>
      </c>
      <c r="D1279" s="1">
        <v>80</v>
      </c>
      <c r="E1279" s="1">
        <v>80</v>
      </c>
      <c r="F1279" s="1">
        <v>90</v>
      </c>
      <c r="G1279" s="140">
        <f t="shared" si="297"/>
        <v>80</v>
      </c>
      <c r="H1279" s="1">
        <f t="shared" si="299"/>
        <v>82.5</v>
      </c>
      <c r="I1279" s="1">
        <f t="shared" si="298"/>
        <v>2.5</v>
      </c>
      <c r="J1279" s="13">
        <f t="shared" si="300"/>
        <v>3.125</v>
      </c>
    </row>
    <row r="1280" spans="1:10" hidden="1">
      <c r="A1280" s="39" t="str">
        <f t="shared" si="296"/>
        <v>عجائن غذائية</v>
      </c>
      <c r="B1280" s="185"/>
      <c r="C1280" s="1">
        <v>100</v>
      </c>
      <c r="D1280" s="1">
        <v>100</v>
      </c>
      <c r="E1280" s="1">
        <v>100</v>
      </c>
      <c r="F1280" s="1">
        <v>100</v>
      </c>
      <c r="G1280" s="140">
        <f t="shared" si="297"/>
        <v>100</v>
      </c>
      <c r="H1280" s="1">
        <f t="shared" si="299"/>
        <v>100</v>
      </c>
      <c r="I1280" s="1">
        <f t="shared" si="298"/>
        <v>0</v>
      </c>
      <c r="J1280" s="13">
        <f>(I1280*100)/G1280</f>
        <v>0</v>
      </c>
    </row>
    <row r="1281" spans="1:10" hidden="1">
      <c r="A1281" s="39" t="str">
        <f t="shared" si="296"/>
        <v>طماطم مصبرة-cab-</v>
      </c>
      <c r="B1281" s="186"/>
      <c r="C1281" s="1">
        <v>180</v>
      </c>
      <c r="D1281" s="1">
        <v>180</v>
      </c>
      <c r="E1281" s="1">
        <v>180</v>
      </c>
      <c r="F1281" s="1">
        <v>180</v>
      </c>
      <c r="G1281" s="140">
        <f t="shared" si="297"/>
        <v>180</v>
      </c>
      <c r="H1281" s="1">
        <f t="shared" si="299"/>
        <v>180</v>
      </c>
      <c r="I1281" s="1">
        <f t="shared" si="298"/>
        <v>0</v>
      </c>
      <c r="J1281" s="13">
        <f t="shared" si="300"/>
        <v>0</v>
      </c>
    </row>
    <row r="1282" spans="1:10" hidden="1">
      <c r="A1282" s="187" t="s">
        <v>65</v>
      </c>
      <c r="B1282" s="187"/>
      <c r="C1282" s="187"/>
      <c r="D1282" s="187"/>
      <c r="E1282" s="187"/>
      <c r="F1282" s="187"/>
      <c r="G1282" s="187"/>
      <c r="H1282" s="187"/>
      <c r="I1282" s="187"/>
      <c r="J1282" s="187"/>
    </row>
    <row r="1283" spans="1:10" hidden="1">
      <c r="A1283" s="188"/>
      <c r="B1283" s="188"/>
      <c r="C1283" s="188"/>
      <c r="D1283" s="188"/>
      <c r="E1283" s="188"/>
      <c r="F1283" s="188"/>
      <c r="G1283" s="188"/>
      <c r="H1283" s="188"/>
      <c r="I1283" s="188"/>
      <c r="J1283" s="188"/>
    </row>
    <row r="1284" spans="1:10" hidden="1">
      <c r="A1284" s="90" t="str">
        <f t="shared" ref="A1284:A1295" si="301">A1181</f>
        <v>بطاطا</v>
      </c>
      <c r="B1284" s="184" t="s">
        <v>66</v>
      </c>
      <c r="C1284" s="121">
        <v>40</v>
      </c>
      <c r="D1284" s="121">
        <v>40</v>
      </c>
      <c r="E1284" s="121">
        <v>41.666666666666664</v>
      </c>
      <c r="F1284" s="121">
        <v>40</v>
      </c>
      <c r="G1284" s="140">
        <f t="shared" ref="G1284:G1295" si="302">H1181</f>
        <v>38.333333333333336</v>
      </c>
      <c r="H1284" s="1">
        <f>(C1284+D1284+E1284+F1284)/4</f>
        <v>40.416666666666664</v>
      </c>
      <c r="I1284" s="1">
        <f t="shared" ref="I1284:I1295" si="303">H1284-G1284</f>
        <v>2.0833333333333286</v>
      </c>
      <c r="J1284" s="13">
        <f t="shared" ref="J1284:J1295" si="304">(I1284*100)/G1284</f>
        <v>5.4347826086956399</v>
      </c>
    </row>
    <row r="1285" spans="1:10" hidden="1">
      <c r="A1285" s="90" t="str">
        <f t="shared" si="301"/>
        <v>طماطم طازجــة</v>
      </c>
      <c r="B1285" s="185"/>
      <c r="C1285" s="121">
        <v>46.666666666666664</v>
      </c>
      <c r="D1285" s="121">
        <v>40</v>
      </c>
      <c r="E1285" s="121">
        <v>46.666666666666664</v>
      </c>
      <c r="F1285" s="121">
        <v>45.833333333333336</v>
      </c>
      <c r="G1285" s="140">
        <f t="shared" si="302"/>
        <v>45</v>
      </c>
      <c r="H1285" s="1">
        <f t="shared" ref="H1285:H1295" si="305">(C1285+D1285+E1285+F1285)/4</f>
        <v>44.791666666666664</v>
      </c>
      <c r="I1285" s="1">
        <f t="shared" si="303"/>
        <v>-0.2083333333333357</v>
      </c>
      <c r="J1285" s="13">
        <f t="shared" si="304"/>
        <v>-0.46296296296296824</v>
      </c>
    </row>
    <row r="1286" spans="1:10" hidden="1">
      <c r="A1286" s="90" t="str">
        <f t="shared" si="301"/>
        <v>بصل جاف</v>
      </c>
      <c r="B1286" s="185"/>
      <c r="C1286" s="121">
        <v>34.166666666666664</v>
      </c>
      <c r="D1286" s="121">
        <v>35</v>
      </c>
      <c r="E1286" s="121">
        <v>35</v>
      </c>
      <c r="F1286" s="121">
        <v>33.333333333333336</v>
      </c>
      <c r="G1286" s="140">
        <f t="shared" si="302"/>
        <v>30</v>
      </c>
      <c r="H1286" s="1">
        <f t="shared" si="305"/>
        <v>34.375</v>
      </c>
      <c r="I1286" s="1">
        <f t="shared" si="303"/>
        <v>4.375</v>
      </c>
      <c r="J1286" s="13">
        <f t="shared" si="304"/>
        <v>14.583333333333334</v>
      </c>
    </row>
    <row r="1287" spans="1:10" hidden="1">
      <c r="A1287" s="90" t="str">
        <f t="shared" si="301"/>
        <v>خس</v>
      </c>
      <c r="B1287" s="185"/>
      <c r="C1287" s="121">
        <v>71.666666666666671</v>
      </c>
      <c r="D1287" s="121">
        <v>90</v>
      </c>
      <c r="E1287" s="121">
        <v>86.666666666666671</v>
      </c>
      <c r="F1287" s="121">
        <v>73.333333333333329</v>
      </c>
      <c r="G1287" s="140">
        <f t="shared" si="302"/>
        <v>67.916666666666657</v>
      </c>
      <c r="H1287" s="1">
        <f t="shared" si="305"/>
        <v>80.416666666666671</v>
      </c>
      <c r="I1287" s="1">
        <f t="shared" si="303"/>
        <v>12.500000000000014</v>
      </c>
      <c r="J1287" s="13">
        <f t="shared" si="304"/>
        <v>18.404907975460144</v>
      </c>
    </row>
    <row r="1288" spans="1:10" hidden="1">
      <c r="A1288" s="90" t="str">
        <f t="shared" si="301"/>
        <v xml:space="preserve">قرعة </v>
      </c>
      <c r="B1288" s="185"/>
      <c r="C1288" s="121">
        <v>65</v>
      </c>
      <c r="D1288" s="121">
        <v>110</v>
      </c>
      <c r="E1288" s="121">
        <v>91.666666666666671</v>
      </c>
      <c r="F1288" s="121">
        <v>98.333333333333329</v>
      </c>
      <c r="G1288" s="140">
        <f t="shared" si="302"/>
        <v>63.75</v>
      </c>
      <c r="H1288" s="1">
        <f t="shared" si="305"/>
        <v>91.25</v>
      </c>
      <c r="I1288" s="1">
        <f t="shared" si="303"/>
        <v>27.5</v>
      </c>
      <c r="J1288" s="13">
        <f t="shared" si="304"/>
        <v>43.137254901960787</v>
      </c>
    </row>
    <row r="1289" spans="1:10" hidden="1">
      <c r="A1289" s="90" t="str">
        <f t="shared" si="301"/>
        <v>جزر</v>
      </c>
      <c r="B1289" s="185"/>
      <c r="C1289" s="121">
        <v>56.666666666666664</v>
      </c>
      <c r="D1289" s="121">
        <v>65</v>
      </c>
      <c r="E1289" s="121">
        <v>80</v>
      </c>
      <c r="F1289" s="121">
        <v>56.666666666666664</v>
      </c>
      <c r="G1289" s="140">
        <f t="shared" si="302"/>
        <v>49.583333333333336</v>
      </c>
      <c r="H1289" s="1">
        <f t="shared" si="305"/>
        <v>64.583333333333329</v>
      </c>
      <c r="I1289" s="1">
        <f t="shared" si="303"/>
        <v>14.999999999999993</v>
      </c>
      <c r="J1289" s="13">
        <f t="shared" si="304"/>
        <v>30.252100840336119</v>
      </c>
    </row>
    <row r="1290" spans="1:10" hidden="1">
      <c r="A1290" s="90" t="str">
        <f t="shared" si="301"/>
        <v>فلفل حلو</v>
      </c>
      <c r="B1290" s="185"/>
      <c r="C1290" s="121">
        <v>65</v>
      </c>
      <c r="D1290" s="121">
        <v>65</v>
      </c>
      <c r="E1290" s="121">
        <v>70</v>
      </c>
      <c r="F1290" s="121">
        <v>55</v>
      </c>
      <c r="G1290" s="140">
        <f t="shared" si="302"/>
        <v>68.75</v>
      </c>
      <c r="H1290" s="1">
        <f t="shared" si="305"/>
        <v>63.75</v>
      </c>
      <c r="I1290" s="1">
        <f t="shared" si="303"/>
        <v>-5</v>
      </c>
      <c r="J1290" s="13">
        <f t="shared" si="304"/>
        <v>-7.2727272727272725</v>
      </c>
    </row>
    <row r="1291" spans="1:10" hidden="1">
      <c r="A1291" s="90" t="str">
        <f t="shared" si="301"/>
        <v>فلفل حار</v>
      </c>
      <c r="B1291" s="185"/>
      <c r="C1291" s="121">
        <v>66.666666666666671</v>
      </c>
      <c r="D1291" s="121">
        <v>65</v>
      </c>
      <c r="E1291" s="121">
        <v>66.666666666666671</v>
      </c>
      <c r="F1291" s="121">
        <v>55</v>
      </c>
      <c r="G1291" s="140">
        <f t="shared" si="302"/>
        <v>68.75</v>
      </c>
      <c r="H1291" s="1">
        <f t="shared" si="305"/>
        <v>63.333333333333343</v>
      </c>
      <c r="I1291" s="1">
        <f t="shared" si="303"/>
        <v>-5.4166666666666572</v>
      </c>
      <c r="J1291" s="13">
        <f t="shared" si="304"/>
        <v>-7.8787878787878647</v>
      </c>
    </row>
    <row r="1292" spans="1:10" hidden="1">
      <c r="A1292" s="90" t="str">
        <f t="shared" si="301"/>
        <v>فاصوليا خضراء</v>
      </c>
      <c r="B1292" s="185"/>
      <c r="C1292" s="121">
        <v>131.66666666666666</v>
      </c>
      <c r="D1292" s="121">
        <v>127.5</v>
      </c>
      <c r="E1292" s="121">
        <v>120</v>
      </c>
      <c r="F1292" s="121">
        <v>110</v>
      </c>
      <c r="G1292" s="140">
        <f t="shared" si="302"/>
        <v>120</v>
      </c>
      <c r="H1292" s="1">
        <f t="shared" si="305"/>
        <v>122.29166666666666</v>
      </c>
      <c r="I1292" s="1">
        <f t="shared" si="303"/>
        <v>2.2916666666666572</v>
      </c>
      <c r="J1292" s="13">
        <f t="shared" si="304"/>
        <v>1.9097222222222143</v>
      </c>
    </row>
    <row r="1293" spans="1:10" hidden="1">
      <c r="A1293" s="90" t="str">
        <f t="shared" si="301"/>
        <v>شمـنــدر</v>
      </c>
      <c r="B1293" s="185"/>
      <c r="C1293" s="121">
        <v>60</v>
      </c>
      <c r="D1293" s="121">
        <v>70</v>
      </c>
      <c r="E1293" s="121">
        <v>68.333333333333329</v>
      </c>
      <c r="F1293" s="121">
        <v>56.666666666666664</v>
      </c>
      <c r="G1293" s="140">
        <f t="shared" si="302"/>
        <v>57.5</v>
      </c>
      <c r="H1293" s="1">
        <f t="shared" si="305"/>
        <v>63.749999999999993</v>
      </c>
      <c r="I1293" s="1">
        <f t="shared" si="303"/>
        <v>6.2499999999999929</v>
      </c>
      <c r="J1293" s="13">
        <f t="shared" si="304"/>
        <v>10.869565217391292</v>
      </c>
    </row>
    <row r="1294" spans="1:10" hidden="1">
      <c r="A1294" s="90" t="str">
        <f t="shared" si="301"/>
        <v xml:space="preserve">ثــــوم محلي </v>
      </c>
      <c r="B1294" s="185"/>
      <c r="C1294" s="121">
        <v>400</v>
      </c>
      <c r="D1294" s="121">
        <v>412.5</v>
      </c>
      <c r="E1294" s="121">
        <v>450</v>
      </c>
      <c r="F1294" s="121">
        <v>433.33333333333331</v>
      </c>
      <c r="G1294" s="140">
        <f t="shared" si="302"/>
        <v>387.5</v>
      </c>
      <c r="H1294" s="1">
        <f t="shared" si="305"/>
        <v>423.95833333333331</v>
      </c>
      <c r="I1294" s="1">
        <f t="shared" si="303"/>
        <v>36.458333333333314</v>
      </c>
      <c r="J1294" s="13">
        <f t="shared" si="304"/>
        <v>9.4086021505376287</v>
      </c>
    </row>
    <row r="1295" spans="1:10" hidden="1">
      <c r="A1295" s="90" t="str">
        <f t="shared" si="301"/>
        <v>ثوم مستورد</v>
      </c>
      <c r="B1295" s="186"/>
      <c r="C1295" s="122">
        <v>400</v>
      </c>
      <c r="D1295" s="122">
        <v>400</v>
      </c>
      <c r="E1295" s="122">
        <v>400</v>
      </c>
      <c r="F1295" s="122">
        <v>450</v>
      </c>
      <c r="G1295" s="140">
        <f t="shared" si="302"/>
        <v>400</v>
      </c>
      <c r="H1295" s="1">
        <f t="shared" si="305"/>
        <v>412.5</v>
      </c>
      <c r="I1295" s="1">
        <f t="shared" si="303"/>
        <v>12.5</v>
      </c>
      <c r="J1295" s="13">
        <f t="shared" si="304"/>
        <v>3.125</v>
      </c>
    </row>
    <row r="1296" spans="1:10" hidden="1">
      <c r="A1296" s="189" t="s">
        <v>69</v>
      </c>
      <c r="B1296" s="189"/>
      <c r="C1296" s="189"/>
      <c r="D1296" s="189"/>
      <c r="E1296" s="189"/>
      <c r="F1296" s="189"/>
      <c r="G1296" s="189"/>
      <c r="H1296" s="189"/>
      <c r="I1296" s="189"/>
      <c r="J1296" s="189"/>
    </row>
    <row r="1297" spans="1:10" hidden="1">
      <c r="A1297" s="190"/>
      <c r="B1297" s="190"/>
      <c r="C1297" s="190"/>
      <c r="D1297" s="190"/>
      <c r="E1297" s="190"/>
      <c r="F1297" s="190"/>
      <c r="G1297" s="190"/>
      <c r="H1297" s="190"/>
      <c r="I1297" s="190"/>
      <c r="J1297" s="190"/>
    </row>
    <row r="1298" spans="1:10" hidden="1">
      <c r="A1298" s="134" t="str">
        <f>A1195</f>
        <v>دقلة</v>
      </c>
      <c r="B1298" s="184" t="s">
        <v>66</v>
      </c>
      <c r="C1298" s="14">
        <v>600</v>
      </c>
      <c r="D1298" s="14">
        <v>600</v>
      </c>
      <c r="E1298" s="14">
        <v>600</v>
      </c>
      <c r="F1298" s="14">
        <v>600</v>
      </c>
      <c r="G1298" s="140">
        <f>H1195</f>
        <v>600</v>
      </c>
      <c r="H1298" s="1">
        <f>(C1298+D1298+E1298+F1298)/4</f>
        <v>600</v>
      </c>
      <c r="I1298" s="1">
        <f t="shared" ref="I1298:I1305" si="306">H1298-G1298</f>
        <v>0</v>
      </c>
      <c r="J1298" s="13">
        <f t="shared" ref="J1298:J1305" si="307">(I1298*100)/G1298</f>
        <v>0</v>
      </c>
    </row>
    <row r="1299" spans="1:10" hidden="1">
      <c r="A1299" s="134" t="s">
        <v>322</v>
      </c>
      <c r="B1299" s="185"/>
      <c r="C1299" s="141" t="s">
        <v>77</v>
      </c>
      <c r="D1299" s="14">
        <v>170</v>
      </c>
      <c r="E1299" s="14">
        <v>170</v>
      </c>
      <c r="F1299" s="14">
        <v>170</v>
      </c>
      <c r="G1299" s="140" t="s">
        <v>77</v>
      </c>
      <c r="H1299" s="1">
        <f>(D1299+E1299+F1299)/3</f>
        <v>170</v>
      </c>
      <c r="I1299" s="143" t="s">
        <v>77</v>
      </c>
      <c r="J1299" s="13" t="s">
        <v>77</v>
      </c>
    </row>
    <row r="1300" spans="1:10" hidden="1">
      <c r="A1300" s="134" t="str">
        <f t="shared" ref="A1300:A1305" si="308">A1196</f>
        <v>تفاح مستورد</v>
      </c>
      <c r="B1300" s="185"/>
      <c r="C1300" s="14">
        <v>400</v>
      </c>
      <c r="D1300" s="14">
        <v>400</v>
      </c>
      <c r="E1300" s="14">
        <v>400</v>
      </c>
      <c r="F1300" s="14">
        <v>400</v>
      </c>
      <c r="G1300" s="140">
        <f t="shared" ref="G1300:G1305" si="309">H1196</f>
        <v>400</v>
      </c>
      <c r="H1300" s="1">
        <f t="shared" ref="H1300:H1305" si="310">(C1300+D1300+E1300+F1300)/4</f>
        <v>400</v>
      </c>
      <c r="I1300" s="1">
        <f t="shared" si="306"/>
        <v>0</v>
      </c>
      <c r="J1300" s="13">
        <f t="shared" si="307"/>
        <v>0</v>
      </c>
    </row>
    <row r="1301" spans="1:10" hidden="1">
      <c r="A1301" s="134" t="str">
        <f t="shared" si="308"/>
        <v>مـــوز</v>
      </c>
      <c r="B1301" s="185"/>
      <c r="C1301" s="14">
        <v>216.66666666666666</v>
      </c>
      <c r="D1301" s="1">
        <v>225</v>
      </c>
      <c r="E1301" s="1">
        <v>243.33333333333334</v>
      </c>
      <c r="F1301" s="1">
        <v>240</v>
      </c>
      <c r="G1301" s="140">
        <f t="shared" si="309"/>
        <v>207.08333333333334</v>
      </c>
      <c r="H1301" s="1">
        <f t="shared" si="310"/>
        <v>231.25</v>
      </c>
      <c r="I1301" s="1">
        <f t="shared" si="306"/>
        <v>24.166666666666657</v>
      </c>
      <c r="J1301" s="13">
        <f t="shared" si="307"/>
        <v>11.67002012072434</v>
      </c>
    </row>
    <row r="1302" spans="1:10" hidden="1">
      <c r="A1302" s="134" t="str">
        <f t="shared" si="308"/>
        <v>بطيخ احمر</v>
      </c>
      <c r="B1302" s="185"/>
      <c r="C1302" s="14">
        <v>40</v>
      </c>
      <c r="D1302" s="1">
        <v>40</v>
      </c>
      <c r="E1302" s="1">
        <v>40</v>
      </c>
      <c r="F1302" s="1">
        <v>40</v>
      </c>
      <c r="G1302" s="140">
        <f t="shared" si="309"/>
        <v>40</v>
      </c>
      <c r="H1302" s="1">
        <f t="shared" si="310"/>
        <v>40</v>
      </c>
      <c r="I1302" s="1">
        <f t="shared" si="306"/>
        <v>0</v>
      </c>
      <c r="J1302" s="13">
        <f t="shared" si="307"/>
        <v>0</v>
      </c>
    </row>
    <row r="1303" spans="1:10" hidden="1">
      <c r="A1303" s="134" t="str">
        <f t="shared" si="308"/>
        <v>بطيخ اصفر</v>
      </c>
      <c r="B1303" s="185"/>
      <c r="C1303" s="14">
        <v>65</v>
      </c>
      <c r="D1303" s="1">
        <v>72.5</v>
      </c>
      <c r="E1303" s="1">
        <v>75</v>
      </c>
      <c r="F1303" s="105">
        <v>70</v>
      </c>
      <c r="G1303" s="140">
        <f t="shared" si="309"/>
        <v>60</v>
      </c>
      <c r="H1303" s="1">
        <f t="shared" si="310"/>
        <v>70.625</v>
      </c>
      <c r="I1303" s="1">
        <f t="shared" si="306"/>
        <v>10.625</v>
      </c>
      <c r="J1303" s="13">
        <f t="shared" si="307"/>
        <v>17.708333333333332</v>
      </c>
    </row>
    <row r="1304" spans="1:10" hidden="1">
      <c r="A1304" s="134" t="str">
        <f t="shared" si="308"/>
        <v>خوخ</v>
      </c>
      <c r="B1304" s="185"/>
      <c r="C1304" s="14">
        <v>180</v>
      </c>
      <c r="D1304" s="1">
        <v>200</v>
      </c>
      <c r="E1304" s="1">
        <v>220</v>
      </c>
      <c r="F1304" s="105">
        <v>220</v>
      </c>
      <c r="G1304" s="140">
        <f t="shared" si="309"/>
        <v>197.08333333333331</v>
      </c>
      <c r="H1304" s="1">
        <f t="shared" si="310"/>
        <v>205</v>
      </c>
      <c r="I1304" s="1">
        <f t="shared" si="306"/>
        <v>7.9166666666666856</v>
      </c>
      <c r="J1304" s="13">
        <f t="shared" si="307"/>
        <v>4.0169133192389106</v>
      </c>
    </row>
    <row r="1305" spans="1:10" ht="15.75" hidden="1" thickBot="1">
      <c r="A1305" s="134" t="str">
        <f t="shared" si="308"/>
        <v>عنب</v>
      </c>
      <c r="B1305" s="209"/>
      <c r="C1305" s="124">
        <v>146.66666666666666</v>
      </c>
      <c r="D1305" s="124">
        <v>157.5</v>
      </c>
      <c r="E1305" s="124">
        <v>168.33333333333334</v>
      </c>
      <c r="F1305" s="105">
        <v>160</v>
      </c>
      <c r="G1305" s="140">
        <f t="shared" si="309"/>
        <v>122.08333333333334</v>
      </c>
      <c r="H1305" s="1">
        <f t="shared" si="310"/>
        <v>158.125</v>
      </c>
      <c r="I1305" s="1">
        <f t="shared" si="306"/>
        <v>36.041666666666657</v>
      </c>
      <c r="J1305" s="13">
        <f t="shared" si="307"/>
        <v>29.522184300341287</v>
      </c>
    </row>
    <row r="1306" spans="1:10" hidden="1">
      <c r="A1306" s="94"/>
      <c r="B1306" s="77"/>
      <c r="C1306" s="78"/>
      <c r="D1306" s="79"/>
      <c r="E1306" s="79"/>
      <c r="F1306" s="79"/>
      <c r="G1306" s="76"/>
      <c r="H1306" s="79"/>
      <c r="I1306" s="80"/>
      <c r="J1306" s="43"/>
    </row>
    <row r="1307" spans="1:10" hidden="1">
      <c r="A1307" s="94"/>
      <c r="B1307" s="77"/>
      <c r="C1307" s="78"/>
      <c r="D1307" s="79"/>
      <c r="E1307" s="79"/>
      <c r="F1307" s="79"/>
      <c r="G1307" s="76"/>
      <c r="H1307" s="79"/>
      <c r="I1307" s="80"/>
      <c r="J1307" s="43"/>
    </row>
    <row r="1308" spans="1:10" hidden="1">
      <c r="A1308" s="94"/>
      <c r="B1308" s="77"/>
      <c r="C1308" s="78"/>
      <c r="D1308" s="79"/>
      <c r="E1308" s="79"/>
      <c r="F1308" s="79"/>
      <c r="G1308" s="76"/>
      <c r="H1308" s="79"/>
      <c r="I1308" s="80"/>
      <c r="J1308" s="43"/>
    </row>
    <row r="1309" spans="1:10" hidden="1">
      <c r="A1309" s="94"/>
      <c r="B1309" s="77"/>
      <c r="C1309" s="78"/>
      <c r="D1309" s="79"/>
      <c r="E1309" s="79"/>
      <c r="F1309" s="79"/>
      <c r="G1309" s="76"/>
      <c r="H1309" s="76"/>
      <c r="I1309" s="76"/>
      <c r="J1309" s="76"/>
    </row>
    <row r="1310" spans="1:10" hidden="1">
      <c r="A1310" s="191" t="s">
        <v>81</v>
      </c>
      <c r="B1310" s="191"/>
      <c r="C1310" s="191"/>
      <c r="D1310" s="191"/>
      <c r="E1310" s="191"/>
      <c r="F1310" s="191"/>
      <c r="G1310" s="191"/>
      <c r="H1310" s="191"/>
      <c r="I1310" s="191"/>
      <c r="J1310" s="191"/>
    </row>
    <row r="1311" spans="1:10" hidden="1">
      <c r="A1311" s="135" t="s">
        <v>52</v>
      </c>
      <c r="B1311" s="183" t="s">
        <v>66</v>
      </c>
      <c r="C1311" s="1">
        <v>1300</v>
      </c>
      <c r="D1311" s="1">
        <v>1300</v>
      </c>
      <c r="E1311" s="1">
        <v>1300</v>
      </c>
      <c r="F1311" s="1">
        <v>1300</v>
      </c>
      <c r="G1311" s="5">
        <f>H1207</f>
        <v>1300</v>
      </c>
      <c r="H1311" s="1">
        <f t="shared" ref="H1311:H1315" si="311">(C1311+D1311+E1311+F1311)/4</f>
        <v>1300</v>
      </c>
      <c r="I1311" s="1">
        <f t="shared" ref="I1311:I1315" si="312">H1311-G1311</f>
        <v>0</v>
      </c>
      <c r="J1311" s="13">
        <f t="shared" ref="J1311:J1315" si="313">(I1311*100)/G1311</f>
        <v>0</v>
      </c>
    </row>
    <row r="1312" spans="1:10" hidden="1">
      <c r="A1312" s="135" t="s">
        <v>53</v>
      </c>
      <c r="B1312" s="183"/>
      <c r="C1312" s="1">
        <v>780</v>
      </c>
      <c r="D1312" s="1">
        <v>780</v>
      </c>
      <c r="E1312" s="1">
        <v>780</v>
      </c>
      <c r="F1312" s="1">
        <v>780</v>
      </c>
      <c r="G1312" s="5">
        <f>H1208</f>
        <v>780</v>
      </c>
      <c r="H1312" s="1">
        <f t="shared" si="311"/>
        <v>780</v>
      </c>
      <c r="I1312" s="1">
        <f t="shared" si="312"/>
        <v>0</v>
      </c>
      <c r="J1312" s="13">
        <f t="shared" si="313"/>
        <v>0</v>
      </c>
    </row>
    <row r="1313" spans="1:10" hidden="1">
      <c r="A1313" s="135" t="s">
        <v>54</v>
      </c>
      <c r="B1313" s="183"/>
      <c r="C1313" s="1">
        <v>600</v>
      </c>
      <c r="D1313" s="1">
        <v>600</v>
      </c>
      <c r="E1313" s="1">
        <v>600</v>
      </c>
      <c r="F1313" s="1">
        <v>600</v>
      </c>
      <c r="G1313" s="5">
        <f>H1209</f>
        <v>600</v>
      </c>
      <c r="H1313" s="1">
        <f t="shared" si="311"/>
        <v>600</v>
      </c>
      <c r="I1313" s="1">
        <f t="shared" si="312"/>
        <v>0</v>
      </c>
      <c r="J1313" s="13">
        <f t="shared" si="313"/>
        <v>0</v>
      </c>
    </row>
    <row r="1314" spans="1:10" hidden="1">
      <c r="A1314" s="135" t="s">
        <v>55</v>
      </c>
      <c r="B1314" s="183"/>
      <c r="C1314" s="1">
        <v>373.33333333333331</v>
      </c>
      <c r="D1314" s="1">
        <v>352.5</v>
      </c>
      <c r="E1314" s="70">
        <v>323.33333333333331</v>
      </c>
      <c r="F1314" s="1">
        <v>338.95833333333331</v>
      </c>
      <c r="G1314" s="5">
        <f>H1210</f>
        <v>370.48416666666668</v>
      </c>
      <c r="H1314" s="1">
        <f t="shared" si="311"/>
        <v>347.03124999999994</v>
      </c>
      <c r="I1314" s="1">
        <f t="shared" si="312"/>
        <v>-23.452916666666738</v>
      </c>
      <c r="J1314" s="13">
        <f t="shared" si="313"/>
        <v>-6.3303425022661974</v>
      </c>
    </row>
    <row r="1315" spans="1:10" ht="30" hidden="1">
      <c r="A1315" s="135" t="s">
        <v>56</v>
      </c>
      <c r="B1315" s="22" t="s">
        <v>82</v>
      </c>
      <c r="C1315" s="1">
        <v>381.66666666666669</v>
      </c>
      <c r="D1315" s="1">
        <v>372.5</v>
      </c>
      <c r="E1315" s="71">
        <v>360</v>
      </c>
      <c r="F1315" s="1">
        <v>365.20833333333337</v>
      </c>
      <c r="G1315" s="5">
        <f>H1211</f>
        <v>341.66666666666669</v>
      </c>
      <c r="H1315" s="1">
        <f t="shared" si="311"/>
        <v>369.84375</v>
      </c>
      <c r="I1315" s="1">
        <f t="shared" si="312"/>
        <v>28.177083333333314</v>
      </c>
      <c r="J1315" s="13">
        <f t="shared" si="313"/>
        <v>8.246951219512189</v>
      </c>
    </row>
    <row r="1316" spans="1:10" hidden="1">
      <c r="A1316" s="187"/>
      <c r="B1316" s="187"/>
      <c r="C1316" s="187"/>
      <c r="D1316" s="187"/>
      <c r="E1316" s="187"/>
      <c r="F1316" s="187"/>
      <c r="G1316" s="187"/>
      <c r="H1316" s="187"/>
      <c r="I1316" s="187"/>
      <c r="J1316" s="187"/>
    </row>
    <row r="1317" spans="1:10" hidden="1">
      <c r="A1317" s="188"/>
      <c r="B1317" s="188"/>
      <c r="C1317" s="188"/>
      <c r="D1317" s="188"/>
      <c r="E1317" s="188"/>
      <c r="F1317" s="188"/>
      <c r="G1317" s="188"/>
      <c r="H1317" s="188"/>
      <c r="I1317" s="188"/>
      <c r="J1317" s="188"/>
    </row>
    <row r="1318" spans="1:10" hidden="1">
      <c r="A1318" s="91" t="str">
        <f>A1214</f>
        <v>الإسمنت الرمادي</v>
      </c>
      <c r="B1318" s="139" t="s">
        <v>74</v>
      </c>
      <c r="C1318" s="30">
        <v>630</v>
      </c>
      <c r="D1318" s="30">
        <v>630</v>
      </c>
      <c r="E1318" s="30">
        <v>630</v>
      </c>
      <c r="F1318" s="30">
        <v>630</v>
      </c>
      <c r="G1318" s="31">
        <f>H1318</f>
        <v>630</v>
      </c>
      <c r="H1318" s="1">
        <f>(C1318+D1318+E1318+F1318)/4</f>
        <v>630</v>
      </c>
      <c r="I1318" s="1">
        <f t="shared" ref="I1318:I1320" si="314">H1318-G1318</f>
        <v>0</v>
      </c>
      <c r="J1318" s="13">
        <f t="shared" ref="J1318:J1320" si="315">(I1318*100)/G1318</f>
        <v>0</v>
      </c>
    </row>
    <row r="1319" spans="1:10" hidden="1">
      <c r="A1319" s="91" t="str">
        <f>A1215</f>
        <v>حديد الخرسانة</v>
      </c>
      <c r="B1319" s="139" t="s">
        <v>75</v>
      </c>
      <c r="C1319" s="30">
        <v>6300</v>
      </c>
      <c r="D1319" s="30">
        <v>6300</v>
      </c>
      <c r="E1319" s="30">
        <v>6300</v>
      </c>
      <c r="F1319" s="30">
        <v>6300</v>
      </c>
      <c r="G1319" s="31">
        <f t="shared" ref="G1319:G1320" si="316">H1319</f>
        <v>6300</v>
      </c>
      <c r="H1319" s="1">
        <f t="shared" ref="H1319:H1320" si="317">(C1319+D1319+E1319+F1319)/4</f>
        <v>6300</v>
      </c>
      <c r="I1319" s="1">
        <f t="shared" si="314"/>
        <v>0</v>
      </c>
      <c r="J1319" s="13">
        <f t="shared" si="315"/>
        <v>0</v>
      </c>
    </row>
    <row r="1320" spans="1:10" ht="30" hidden="1">
      <c r="A1320" s="91" t="str">
        <f>A1216</f>
        <v xml:space="preserve">الخشب </v>
      </c>
      <c r="B1320" s="62" t="s">
        <v>76</v>
      </c>
      <c r="C1320" s="30">
        <v>540</v>
      </c>
      <c r="D1320" s="30">
        <v>540</v>
      </c>
      <c r="E1320" s="30">
        <v>540</v>
      </c>
      <c r="F1320" s="30">
        <v>540</v>
      </c>
      <c r="G1320" s="31">
        <f t="shared" si="316"/>
        <v>540</v>
      </c>
      <c r="H1320" s="1">
        <f t="shared" si="317"/>
        <v>540</v>
      </c>
      <c r="I1320" s="1">
        <f t="shared" si="314"/>
        <v>0</v>
      </c>
      <c r="J1320" s="13">
        <f t="shared" si="315"/>
        <v>0</v>
      </c>
    </row>
    <row r="1321" spans="1:10" hidden="1"/>
    <row r="1322" spans="1:10" hidden="1"/>
    <row r="1323" spans="1:10" hidden="1"/>
    <row r="1324" spans="1:10" hidden="1"/>
    <row r="1325" spans="1:10" hidden="1"/>
    <row r="1326" spans="1:10" hidden="1"/>
    <row r="1327" spans="1:10" hidden="1"/>
    <row r="1328" spans="1:10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spans="1:18" hidden="1"/>
    <row r="1362" spans="1:18" hidden="1"/>
    <row r="1363" spans="1:18" hidden="1"/>
    <row r="1364" spans="1:18" ht="21" hidden="1">
      <c r="A1364" s="192" t="s">
        <v>324</v>
      </c>
      <c r="B1364" s="192"/>
      <c r="C1364" s="192"/>
      <c r="D1364" s="192"/>
      <c r="E1364" s="192"/>
      <c r="F1364" s="192"/>
      <c r="G1364" s="192"/>
      <c r="H1364" s="192"/>
      <c r="I1364" s="192"/>
      <c r="J1364" s="192"/>
      <c r="L1364" s="208" t="s">
        <v>326</v>
      </c>
      <c r="M1364" s="208"/>
      <c r="N1364" s="208"/>
      <c r="O1364" s="208"/>
      <c r="P1364" s="208"/>
      <c r="Q1364" s="208"/>
      <c r="R1364" s="208"/>
    </row>
    <row r="1365" spans="1:18" ht="17.25" hidden="1">
      <c r="A1365" s="193" t="s">
        <v>0</v>
      </c>
      <c r="B1365" s="194"/>
      <c r="C1365" s="194"/>
      <c r="D1365" s="194"/>
      <c r="E1365" s="194"/>
      <c r="F1365" s="194"/>
      <c r="G1365" s="194"/>
      <c r="H1365" s="194"/>
      <c r="I1365" s="194"/>
      <c r="J1365" s="194"/>
    </row>
    <row r="1366" spans="1:18" ht="30" hidden="1">
      <c r="A1366" s="195" t="s">
        <v>1</v>
      </c>
      <c r="B1366" s="195" t="s">
        <v>57</v>
      </c>
      <c r="C1366" s="145" t="s">
        <v>2</v>
      </c>
      <c r="D1366" s="145" t="s">
        <v>3</v>
      </c>
      <c r="E1366" s="145" t="s">
        <v>4</v>
      </c>
      <c r="F1366" s="145" t="s">
        <v>5</v>
      </c>
      <c r="G1366" s="197" t="s">
        <v>6</v>
      </c>
      <c r="H1366" s="199" t="s">
        <v>64</v>
      </c>
      <c r="I1366" s="35" t="s">
        <v>61</v>
      </c>
      <c r="J1366" s="35" t="s">
        <v>62</v>
      </c>
    </row>
    <row r="1367" spans="1:18" hidden="1">
      <c r="A1367" s="196"/>
      <c r="B1367" s="196"/>
      <c r="C1367" s="3" t="s">
        <v>7</v>
      </c>
      <c r="D1367" s="3" t="s">
        <v>7</v>
      </c>
      <c r="E1367" s="3" t="s">
        <v>7</v>
      </c>
      <c r="F1367" s="3" t="s">
        <v>7</v>
      </c>
      <c r="G1367" s="198"/>
      <c r="H1367" s="200"/>
      <c r="I1367" s="36"/>
      <c r="J1367" s="36"/>
    </row>
    <row r="1368" spans="1:18" hidden="1">
      <c r="A1368" s="201" t="s">
        <v>63</v>
      </c>
      <c r="B1368" s="202"/>
      <c r="C1368" s="202"/>
      <c r="D1368" s="202"/>
      <c r="E1368" s="202"/>
      <c r="F1368" s="202"/>
      <c r="G1368" s="202"/>
      <c r="H1368" s="202"/>
      <c r="I1368" s="202"/>
      <c r="J1368" s="202"/>
    </row>
    <row r="1369" spans="1:18" hidden="1">
      <c r="A1369" s="203"/>
      <c r="B1369" s="204"/>
      <c r="C1369" s="204"/>
      <c r="D1369" s="204"/>
      <c r="E1369" s="204"/>
      <c r="F1369" s="204"/>
      <c r="G1369" s="204"/>
      <c r="H1369" s="204"/>
      <c r="I1369" s="204"/>
      <c r="J1369" s="204"/>
    </row>
    <row r="1370" spans="1:18" hidden="1">
      <c r="A1370" s="39" t="str">
        <f>A1265</f>
        <v>سـميـــد عــادي</v>
      </c>
      <c r="B1370" s="184" t="s">
        <v>66</v>
      </c>
      <c r="C1370" s="1">
        <v>900</v>
      </c>
      <c r="D1370" s="1">
        <v>900</v>
      </c>
      <c r="E1370" s="1">
        <v>900</v>
      </c>
      <c r="F1370" s="1">
        <v>900</v>
      </c>
      <c r="G1370" s="146">
        <f>H1265</f>
        <v>900</v>
      </c>
      <c r="H1370" s="1">
        <f>(C1370+D1370+E1370+F1370)/4</f>
        <v>900</v>
      </c>
      <c r="I1370" s="1">
        <f t="shared" ref="I1370:I1386" si="318">H1370-G1370</f>
        <v>0</v>
      </c>
      <c r="J1370" s="13">
        <f>(I1370*100)/G1370</f>
        <v>0</v>
      </c>
    </row>
    <row r="1371" spans="1:18" hidden="1">
      <c r="A1371" s="39" t="str">
        <f t="shared" ref="A1371:A1386" si="319">A1266</f>
        <v>سميد رفيـــع</v>
      </c>
      <c r="B1371" s="185"/>
      <c r="C1371" s="1">
        <v>1000</v>
      </c>
      <c r="D1371" s="1">
        <v>1000</v>
      </c>
      <c r="E1371" s="1">
        <v>1000</v>
      </c>
      <c r="F1371" s="1">
        <v>1000</v>
      </c>
      <c r="G1371" s="146">
        <f t="shared" ref="G1371:G1386" si="320">H1266</f>
        <v>1000</v>
      </c>
      <c r="H1371" s="1">
        <f t="shared" ref="H1371:H1386" si="321">(C1371+D1371+E1371+F1371)/4</f>
        <v>1000</v>
      </c>
      <c r="I1371" s="1">
        <f t="shared" si="318"/>
        <v>0</v>
      </c>
      <c r="J1371" s="13">
        <f t="shared" ref="J1371:J1384" si="322">(I1371*100)/G1371</f>
        <v>0</v>
      </c>
    </row>
    <row r="1372" spans="1:18" hidden="1">
      <c r="A1372" s="39" t="str">
        <f t="shared" si="319"/>
        <v>فــريــنــة</v>
      </c>
      <c r="B1372" s="185"/>
      <c r="C1372" s="1">
        <v>60</v>
      </c>
      <c r="D1372" s="1">
        <v>60</v>
      </c>
      <c r="E1372" s="1">
        <v>60</v>
      </c>
      <c r="F1372" s="1">
        <v>60</v>
      </c>
      <c r="G1372" s="146">
        <f t="shared" si="320"/>
        <v>60</v>
      </c>
      <c r="H1372" s="1">
        <f t="shared" si="321"/>
        <v>60</v>
      </c>
      <c r="I1372" s="1">
        <f t="shared" si="318"/>
        <v>0</v>
      </c>
      <c r="J1372" s="13">
        <f t="shared" si="322"/>
        <v>0</v>
      </c>
    </row>
    <row r="1373" spans="1:18" hidden="1">
      <c r="A1373" s="39" t="str">
        <f t="shared" si="319"/>
        <v xml:space="preserve">سكر أبيض </v>
      </c>
      <c r="B1373" s="186"/>
      <c r="C1373" s="1">
        <v>87</v>
      </c>
      <c r="D1373" s="1">
        <v>87</v>
      </c>
      <c r="E1373" s="1">
        <v>87</v>
      </c>
      <c r="F1373" s="1">
        <v>87</v>
      </c>
      <c r="G1373" s="146">
        <f t="shared" si="320"/>
        <v>87</v>
      </c>
      <c r="H1373" s="1">
        <f t="shared" si="321"/>
        <v>87</v>
      </c>
      <c r="I1373" s="1">
        <f t="shared" si="318"/>
        <v>0</v>
      </c>
      <c r="J1373" s="13">
        <f t="shared" si="322"/>
        <v>0</v>
      </c>
    </row>
    <row r="1374" spans="1:18" hidden="1">
      <c r="A1374" s="39" t="str">
        <f t="shared" si="319"/>
        <v>فرينة الاطفال-بليدينا-</v>
      </c>
      <c r="B1374" s="205" t="s">
        <v>67</v>
      </c>
      <c r="C1374" s="1">
        <v>240</v>
      </c>
      <c r="D1374" s="1">
        <v>240</v>
      </c>
      <c r="E1374" s="1">
        <v>240</v>
      </c>
      <c r="F1374" s="1">
        <v>240</v>
      </c>
      <c r="G1374" s="146">
        <f t="shared" si="320"/>
        <v>240</v>
      </c>
      <c r="H1374" s="1">
        <f t="shared" si="321"/>
        <v>240</v>
      </c>
      <c r="I1374" s="1">
        <f t="shared" si="318"/>
        <v>0</v>
      </c>
      <c r="J1374" s="13">
        <f t="shared" si="322"/>
        <v>0</v>
      </c>
    </row>
    <row r="1375" spans="1:18" ht="30" hidden="1">
      <c r="A1375" s="39" t="str">
        <f t="shared" si="319"/>
        <v>مسحوق حليب الاطفال-الصحة-</v>
      </c>
      <c r="B1375" s="206"/>
      <c r="C1375" s="1">
        <v>430</v>
      </c>
      <c r="D1375" s="1">
        <v>430</v>
      </c>
      <c r="E1375" s="1">
        <v>430</v>
      </c>
      <c r="F1375" s="1">
        <v>430</v>
      </c>
      <c r="G1375" s="146">
        <f t="shared" si="320"/>
        <v>430</v>
      </c>
      <c r="H1375" s="1">
        <f t="shared" si="321"/>
        <v>430</v>
      </c>
      <c r="I1375" s="1">
        <f t="shared" si="318"/>
        <v>0</v>
      </c>
      <c r="J1375" s="13">
        <f t="shared" si="322"/>
        <v>0</v>
      </c>
    </row>
    <row r="1376" spans="1:18" ht="30" hidden="1">
      <c r="A1376" s="39" t="str">
        <f t="shared" si="319"/>
        <v>مسحوق حليب الكبارgloria</v>
      </c>
      <c r="B1376" s="207"/>
      <c r="C1376" s="1">
        <v>350</v>
      </c>
      <c r="D1376" s="1">
        <v>350</v>
      </c>
      <c r="E1376" s="1">
        <v>350</v>
      </c>
      <c r="F1376" s="1">
        <v>350</v>
      </c>
      <c r="G1376" s="146">
        <f t="shared" si="320"/>
        <v>350</v>
      </c>
      <c r="H1376" s="1">
        <f t="shared" si="321"/>
        <v>350</v>
      </c>
      <c r="I1376" s="1">
        <f t="shared" si="318"/>
        <v>0</v>
      </c>
      <c r="J1376" s="13">
        <f t="shared" si="322"/>
        <v>0</v>
      </c>
    </row>
    <row r="1377" spans="1:10" hidden="1">
      <c r="A1377" s="39" t="str">
        <f t="shared" si="319"/>
        <v>بـــــن</v>
      </c>
      <c r="B1377" s="183" t="s">
        <v>66</v>
      </c>
      <c r="C1377" s="1">
        <v>600</v>
      </c>
      <c r="D1377" s="1">
        <v>600</v>
      </c>
      <c r="E1377" s="1">
        <v>600</v>
      </c>
      <c r="F1377" s="1">
        <v>600</v>
      </c>
      <c r="G1377" s="146">
        <f t="shared" si="320"/>
        <v>600</v>
      </c>
      <c r="H1377" s="1">
        <f t="shared" si="321"/>
        <v>600</v>
      </c>
      <c r="I1377" s="1">
        <f t="shared" si="318"/>
        <v>0</v>
      </c>
      <c r="J1377" s="13">
        <f t="shared" si="322"/>
        <v>0</v>
      </c>
    </row>
    <row r="1378" spans="1:10" ht="30" hidden="1">
      <c r="A1378" s="39" t="str">
        <f t="shared" si="319"/>
        <v>شاي سفينة الصحراء125غ</v>
      </c>
      <c r="B1378" s="183"/>
      <c r="C1378" s="1">
        <v>540</v>
      </c>
      <c r="D1378" s="1">
        <v>540</v>
      </c>
      <c r="E1378" s="1">
        <v>540</v>
      </c>
      <c r="F1378" s="1">
        <v>540</v>
      </c>
      <c r="G1378" s="146">
        <f t="shared" si="320"/>
        <v>540</v>
      </c>
      <c r="H1378" s="1">
        <f t="shared" si="321"/>
        <v>540</v>
      </c>
      <c r="I1378" s="1">
        <f t="shared" si="318"/>
        <v>0</v>
      </c>
      <c r="J1378" s="13">
        <f t="shared" si="322"/>
        <v>0</v>
      </c>
    </row>
    <row r="1379" spans="1:10" hidden="1">
      <c r="A1379" s="39" t="str">
        <f t="shared" si="319"/>
        <v xml:space="preserve">خميرة جافة </v>
      </c>
      <c r="B1379" s="61" t="s">
        <v>67</v>
      </c>
      <c r="C1379" s="1">
        <v>200</v>
      </c>
      <c r="D1379" s="1">
        <v>200</v>
      </c>
      <c r="E1379" s="1">
        <v>200</v>
      </c>
      <c r="F1379" s="1">
        <v>200</v>
      </c>
      <c r="G1379" s="146">
        <f t="shared" si="320"/>
        <v>197.91666666666666</v>
      </c>
      <c r="H1379" s="1">
        <f t="shared" si="321"/>
        <v>200</v>
      </c>
      <c r="I1379" s="1">
        <f t="shared" si="318"/>
        <v>2.0833333333333428</v>
      </c>
      <c r="J1379" s="13">
        <f t="shared" si="322"/>
        <v>1.0526315789473732</v>
      </c>
    </row>
    <row r="1380" spans="1:10" hidden="1">
      <c r="A1380" s="39" t="str">
        <f t="shared" si="319"/>
        <v>زيت غذائية</v>
      </c>
      <c r="B1380" s="61" t="s">
        <v>68</v>
      </c>
      <c r="C1380" s="1">
        <v>580</v>
      </c>
      <c r="D1380" s="1">
        <v>580</v>
      </c>
      <c r="E1380" s="1">
        <v>580</v>
      </c>
      <c r="F1380" s="1">
        <v>580</v>
      </c>
      <c r="G1380" s="146">
        <f t="shared" si="320"/>
        <v>580</v>
      </c>
      <c r="H1380" s="1">
        <f t="shared" si="321"/>
        <v>580</v>
      </c>
      <c r="I1380" s="1">
        <f t="shared" si="318"/>
        <v>0</v>
      </c>
      <c r="J1380" s="13">
        <f t="shared" si="322"/>
        <v>0</v>
      </c>
    </row>
    <row r="1381" spans="1:10" hidden="1">
      <c r="A1381" s="39" t="str">
        <f t="shared" si="319"/>
        <v>فاصولياء جافـة</v>
      </c>
      <c r="B1381" s="184" t="s">
        <v>66</v>
      </c>
      <c r="C1381" s="1">
        <v>180</v>
      </c>
      <c r="D1381" s="1">
        <v>180</v>
      </c>
      <c r="E1381" s="1">
        <v>192</v>
      </c>
      <c r="F1381" s="1">
        <v>200</v>
      </c>
      <c r="G1381" s="146">
        <f t="shared" si="320"/>
        <v>179.58333333333334</v>
      </c>
      <c r="H1381" s="1">
        <f t="shared" si="321"/>
        <v>188</v>
      </c>
      <c r="I1381" s="1">
        <f t="shared" si="318"/>
        <v>8.4166666666666572</v>
      </c>
      <c r="J1381" s="13">
        <f t="shared" si="322"/>
        <v>4.6867749419953544</v>
      </c>
    </row>
    <row r="1382" spans="1:10" hidden="1">
      <c r="A1382" s="39" t="str">
        <f t="shared" si="319"/>
        <v>عدس</v>
      </c>
      <c r="B1382" s="185"/>
      <c r="C1382" s="119">
        <v>180</v>
      </c>
      <c r="D1382" s="119">
        <v>180</v>
      </c>
      <c r="E1382" s="119">
        <v>180</v>
      </c>
      <c r="F1382" s="119">
        <v>180</v>
      </c>
      <c r="G1382" s="146">
        <f t="shared" si="320"/>
        <v>180</v>
      </c>
      <c r="H1382" s="1">
        <f t="shared" si="321"/>
        <v>180</v>
      </c>
      <c r="I1382" s="1">
        <f t="shared" si="318"/>
        <v>0</v>
      </c>
      <c r="J1382" s="13">
        <f t="shared" si="322"/>
        <v>0</v>
      </c>
    </row>
    <row r="1383" spans="1:10" hidden="1">
      <c r="A1383" s="39" t="str">
        <f t="shared" si="319"/>
        <v xml:space="preserve">حمص </v>
      </c>
      <c r="B1383" s="185"/>
      <c r="C1383" s="1">
        <v>310</v>
      </c>
      <c r="D1383" s="1">
        <v>310</v>
      </c>
      <c r="E1383" s="1">
        <v>310</v>
      </c>
      <c r="F1383" s="1">
        <v>310</v>
      </c>
      <c r="G1383" s="146">
        <f t="shared" si="320"/>
        <v>310</v>
      </c>
      <c r="H1383" s="1">
        <f t="shared" si="321"/>
        <v>310</v>
      </c>
      <c r="I1383" s="1">
        <f t="shared" si="318"/>
        <v>0</v>
      </c>
      <c r="J1383" s="13">
        <f t="shared" si="322"/>
        <v>0</v>
      </c>
    </row>
    <row r="1384" spans="1:10" hidden="1">
      <c r="A1384" s="39" t="str">
        <f t="shared" si="319"/>
        <v>أرز</v>
      </c>
      <c r="B1384" s="185"/>
      <c r="C1384" s="1">
        <v>100</v>
      </c>
      <c r="D1384" s="1">
        <v>100</v>
      </c>
      <c r="E1384" s="1">
        <v>100</v>
      </c>
      <c r="F1384" s="1">
        <v>100</v>
      </c>
      <c r="G1384" s="146">
        <f t="shared" si="320"/>
        <v>82.5</v>
      </c>
      <c r="H1384" s="1">
        <f t="shared" si="321"/>
        <v>100</v>
      </c>
      <c r="I1384" s="1">
        <f t="shared" si="318"/>
        <v>17.5</v>
      </c>
      <c r="J1384" s="13">
        <f t="shared" si="322"/>
        <v>21.212121212121211</v>
      </c>
    </row>
    <row r="1385" spans="1:10" hidden="1">
      <c r="A1385" s="39" t="str">
        <f t="shared" si="319"/>
        <v>عجائن غذائية</v>
      </c>
      <c r="B1385" s="185"/>
      <c r="C1385" s="1">
        <v>100</v>
      </c>
      <c r="D1385" s="1">
        <v>100</v>
      </c>
      <c r="E1385" s="1">
        <v>106</v>
      </c>
      <c r="F1385" s="1">
        <v>110</v>
      </c>
      <c r="G1385" s="146">
        <f t="shared" si="320"/>
        <v>100</v>
      </c>
      <c r="H1385" s="1">
        <f t="shared" si="321"/>
        <v>104</v>
      </c>
      <c r="I1385" s="1">
        <f t="shared" si="318"/>
        <v>4</v>
      </c>
      <c r="J1385" s="13">
        <f>(I1385*100)/G1385</f>
        <v>4</v>
      </c>
    </row>
    <row r="1386" spans="1:10" hidden="1">
      <c r="A1386" s="39" t="str">
        <f t="shared" si="319"/>
        <v>طماطم مصبرة-cab-</v>
      </c>
      <c r="B1386" s="186"/>
      <c r="C1386" s="1">
        <v>180</v>
      </c>
      <c r="D1386" s="1">
        <v>180</v>
      </c>
      <c r="E1386" s="1">
        <v>180</v>
      </c>
      <c r="F1386" s="1">
        <v>180</v>
      </c>
      <c r="G1386" s="146">
        <f t="shared" si="320"/>
        <v>180</v>
      </c>
      <c r="H1386" s="1">
        <f t="shared" si="321"/>
        <v>180</v>
      </c>
      <c r="I1386" s="1">
        <f t="shared" si="318"/>
        <v>0</v>
      </c>
      <c r="J1386" s="13">
        <f t="shared" ref="J1386" si="323">(I1386*100)/G1386</f>
        <v>0</v>
      </c>
    </row>
    <row r="1387" spans="1:10" hidden="1">
      <c r="A1387" s="187" t="s">
        <v>65</v>
      </c>
      <c r="B1387" s="187"/>
      <c r="C1387" s="187"/>
      <c r="D1387" s="187"/>
      <c r="E1387" s="187"/>
      <c r="F1387" s="187"/>
      <c r="G1387" s="187"/>
      <c r="H1387" s="187"/>
      <c r="I1387" s="187"/>
      <c r="J1387" s="187"/>
    </row>
    <row r="1388" spans="1:10" hidden="1">
      <c r="A1388" s="188"/>
      <c r="B1388" s="188"/>
      <c r="C1388" s="188"/>
      <c r="D1388" s="188"/>
      <c r="E1388" s="188"/>
      <c r="F1388" s="188"/>
      <c r="G1388" s="188"/>
      <c r="H1388" s="188"/>
      <c r="I1388" s="188"/>
      <c r="J1388" s="188"/>
    </row>
    <row r="1389" spans="1:10" hidden="1">
      <c r="A1389" s="90" t="str">
        <f>A1284</f>
        <v>بطاطا</v>
      </c>
      <c r="B1389" s="184" t="s">
        <v>66</v>
      </c>
      <c r="C1389" s="121">
        <v>40</v>
      </c>
      <c r="D1389" s="121">
        <v>40</v>
      </c>
      <c r="E1389" s="121">
        <v>40</v>
      </c>
      <c r="F1389" s="121">
        <v>40</v>
      </c>
      <c r="G1389" s="146">
        <f>H1284</f>
        <v>40.416666666666664</v>
      </c>
      <c r="H1389" s="1">
        <f>(C1389+D1389+E1389+F1389)/4</f>
        <v>40</v>
      </c>
      <c r="I1389" s="1">
        <f t="shared" ref="I1389:I1400" si="324">H1389-G1389</f>
        <v>-0.4166666666666643</v>
      </c>
      <c r="J1389" s="13">
        <f t="shared" ref="J1389:J1400" si="325">(I1389*100)/G1389</f>
        <v>-1.0309278350515405</v>
      </c>
    </row>
    <row r="1390" spans="1:10" hidden="1">
      <c r="A1390" s="90" t="str">
        <f t="shared" ref="A1390:A1400" si="326">A1285</f>
        <v>طماطم طازجــة</v>
      </c>
      <c r="B1390" s="185"/>
      <c r="C1390" s="121">
        <v>45</v>
      </c>
      <c r="D1390" s="121">
        <v>42</v>
      </c>
      <c r="E1390" s="121">
        <v>50</v>
      </c>
      <c r="F1390" s="121">
        <v>46</v>
      </c>
      <c r="G1390" s="146">
        <f t="shared" ref="G1390:G1400" si="327">H1285</f>
        <v>44.791666666666664</v>
      </c>
      <c r="H1390" s="1">
        <f t="shared" ref="H1390:H1400" si="328">(C1390+D1390+E1390+F1390)/4</f>
        <v>45.75</v>
      </c>
      <c r="I1390" s="1">
        <f t="shared" si="324"/>
        <v>0.9583333333333357</v>
      </c>
      <c r="J1390" s="13">
        <f t="shared" si="325"/>
        <v>2.1395348837209358</v>
      </c>
    </row>
    <row r="1391" spans="1:10" hidden="1">
      <c r="A1391" s="90" t="str">
        <f t="shared" si="326"/>
        <v>بصل جاف</v>
      </c>
      <c r="B1391" s="185"/>
      <c r="C1391" s="121">
        <v>30</v>
      </c>
      <c r="D1391" s="121">
        <v>30</v>
      </c>
      <c r="E1391" s="121">
        <v>30</v>
      </c>
      <c r="F1391" s="121">
        <v>30</v>
      </c>
      <c r="G1391" s="146">
        <f t="shared" si="327"/>
        <v>34.375</v>
      </c>
      <c r="H1391" s="1">
        <f t="shared" si="328"/>
        <v>30</v>
      </c>
      <c r="I1391" s="1">
        <f t="shared" si="324"/>
        <v>-4.375</v>
      </c>
      <c r="J1391" s="13">
        <f t="shared" si="325"/>
        <v>-12.727272727272727</v>
      </c>
    </row>
    <row r="1392" spans="1:10" hidden="1">
      <c r="A1392" s="90" t="str">
        <f t="shared" si="326"/>
        <v>خس</v>
      </c>
      <c r="B1392" s="185"/>
      <c r="C1392" s="121">
        <v>75</v>
      </c>
      <c r="D1392" s="121">
        <v>70</v>
      </c>
      <c r="E1392" s="121">
        <v>70</v>
      </c>
      <c r="F1392" s="121">
        <v>70</v>
      </c>
      <c r="G1392" s="146">
        <f t="shared" si="327"/>
        <v>80.416666666666671</v>
      </c>
      <c r="H1392" s="1">
        <f t="shared" si="328"/>
        <v>71.25</v>
      </c>
      <c r="I1392" s="1">
        <f t="shared" si="324"/>
        <v>-9.1666666666666714</v>
      </c>
      <c r="J1392" s="13">
        <f t="shared" si="325"/>
        <v>-11.398963730569955</v>
      </c>
    </row>
    <row r="1393" spans="1:10" hidden="1">
      <c r="A1393" s="90" t="str">
        <f t="shared" si="326"/>
        <v xml:space="preserve">قرعة </v>
      </c>
      <c r="B1393" s="185"/>
      <c r="C1393" s="121">
        <v>130</v>
      </c>
      <c r="D1393" s="121">
        <v>150</v>
      </c>
      <c r="E1393" s="121">
        <v>118</v>
      </c>
      <c r="F1393" s="121">
        <v>114</v>
      </c>
      <c r="G1393" s="146">
        <f t="shared" si="327"/>
        <v>91.25</v>
      </c>
      <c r="H1393" s="1">
        <f t="shared" si="328"/>
        <v>128</v>
      </c>
      <c r="I1393" s="1">
        <f t="shared" si="324"/>
        <v>36.75</v>
      </c>
      <c r="J1393" s="13">
        <f t="shared" si="325"/>
        <v>40.273972602739725</v>
      </c>
    </row>
    <row r="1394" spans="1:10" hidden="1">
      <c r="A1394" s="90" t="str">
        <f t="shared" si="326"/>
        <v>جزر</v>
      </c>
      <c r="B1394" s="185"/>
      <c r="C1394" s="121">
        <v>60</v>
      </c>
      <c r="D1394" s="121">
        <v>60</v>
      </c>
      <c r="E1394" s="121">
        <v>60</v>
      </c>
      <c r="F1394" s="121">
        <v>56</v>
      </c>
      <c r="G1394" s="146">
        <f t="shared" si="327"/>
        <v>64.583333333333329</v>
      </c>
      <c r="H1394" s="1">
        <f t="shared" si="328"/>
        <v>59</v>
      </c>
      <c r="I1394" s="1">
        <f t="shared" si="324"/>
        <v>-5.5833333333333286</v>
      </c>
      <c r="J1394" s="13">
        <f t="shared" si="325"/>
        <v>-8.645161290322573</v>
      </c>
    </row>
    <row r="1395" spans="1:10" hidden="1">
      <c r="A1395" s="90" t="str">
        <f t="shared" si="326"/>
        <v>فلفل حلو</v>
      </c>
      <c r="B1395" s="185"/>
      <c r="C1395" s="121">
        <v>55</v>
      </c>
      <c r="D1395" s="121">
        <v>72</v>
      </c>
      <c r="E1395" s="121">
        <v>80</v>
      </c>
      <c r="F1395" s="121">
        <v>88</v>
      </c>
      <c r="G1395" s="146">
        <f t="shared" si="327"/>
        <v>63.75</v>
      </c>
      <c r="H1395" s="1">
        <f t="shared" si="328"/>
        <v>73.75</v>
      </c>
      <c r="I1395" s="1">
        <f t="shared" si="324"/>
        <v>10</v>
      </c>
      <c r="J1395" s="13">
        <f t="shared" si="325"/>
        <v>15.686274509803921</v>
      </c>
    </row>
    <row r="1396" spans="1:10" hidden="1">
      <c r="A1396" s="90" t="str">
        <f t="shared" si="326"/>
        <v>فلفل حار</v>
      </c>
      <c r="B1396" s="185"/>
      <c r="C1396" s="121">
        <v>70</v>
      </c>
      <c r="D1396" s="121">
        <v>72</v>
      </c>
      <c r="E1396" s="121">
        <v>80</v>
      </c>
      <c r="F1396" s="121">
        <v>84</v>
      </c>
      <c r="G1396" s="146">
        <f t="shared" si="327"/>
        <v>63.333333333333343</v>
      </c>
      <c r="H1396" s="1">
        <f t="shared" si="328"/>
        <v>76.5</v>
      </c>
      <c r="I1396" s="1">
        <f t="shared" si="324"/>
        <v>13.166666666666657</v>
      </c>
      <c r="J1396" s="13">
        <f t="shared" si="325"/>
        <v>20.789473684210506</v>
      </c>
    </row>
    <row r="1397" spans="1:10" hidden="1">
      <c r="A1397" s="90" t="str">
        <f t="shared" si="326"/>
        <v>فاصوليا خضراء</v>
      </c>
      <c r="B1397" s="185"/>
      <c r="C1397" s="121">
        <v>115</v>
      </c>
      <c r="D1397" s="121">
        <v>118</v>
      </c>
      <c r="E1397" s="121">
        <v>110</v>
      </c>
      <c r="F1397" s="121">
        <v>118</v>
      </c>
      <c r="G1397" s="146">
        <f t="shared" si="327"/>
        <v>122.29166666666666</v>
      </c>
      <c r="H1397" s="1">
        <f t="shared" si="328"/>
        <v>115.25</v>
      </c>
      <c r="I1397" s="1">
        <f t="shared" si="324"/>
        <v>-7.0416666666666572</v>
      </c>
      <c r="J1397" s="13">
        <f t="shared" si="325"/>
        <v>-5.7580919931856824</v>
      </c>
    </row>
    <row r="1398" spans="1:10" hidden="1">
      <c r="A1398" s="90" t="str">
        <f t="shared" si="326"/>
        <v>شمـنــدر</v>
      </c>
      <c r="B1398" s="185"/>
      <c r="C1398" s="121">
        <v>61.666666666666664</v>
      </c>
      <c r="D1398" s="121">
        <v>58</v>
      </c>
      <c r="E1398" s="121">
        <v>56</v>
      </c>
      <c r="F1398" s="121">
        <v>60</v>
      </c>
      <c r="G1398" s="146">
        <f t="shared" si="327"/>
        <v>63.749999999999993</v>
      </c>
      <c r="H1398" s="1">
        <f t="shared" si="328"/>
        <v>58.916666666666664</v>
      </c>
      <c r="I1398" s="1">
        <f t="shared" si="324"/>
        <v>-4.8333333333333286</v>
      </c>
      <c r="J1398" s="13">
        <f t="shared" si="325"/>
        <v>-7.5816993464052223</v>
      </c>
    </row>
    <row r="1399" spans="1:10" hidden="1">
      <c r="A1399" s="90" t="str">
        <f t="shared" si="326"/>
        <v xml:space="preserve">ثــــوم محلي </v>
      </c>
      <c r="B1399" s="185"/>
      <c r="C1399" s="121">
        <v>450</v>
      </c>
      <c r="D1399" s="121">
        <v>450</v>
      </c>
      <c r="E1399" s="121">
        <v>450</v>
      </c>
      <c r="F1399" s="121">
        <v>430</v>
      </c>
      <c r="G1399" s="146">
        <f t="shared" si="327"/>
        <v>423.95833333333331</v>
      </c>
      <c r="H1399" s="1">
        <f t="shared" si="328"/>
        <v>445</v>
      </c>
      <c r="I1399" s="1">
        <f t="shared" si="324"/>
        <v>21.041666666666686</v>
      </c>
      <c r="J1399" s="13">
        <f t="shared" si="325"/>
        <v>4.963144963144968</v>
      </c>
    </row>
    <row r="1400" spans="1:10" hidden="1">
      <c r="A1400" s="90" t="str">
        <f t="shared" si="326"/>
        <v>ثوم مستورد</v>
      </c>
      <c r="B1400" s="186"/>
      <c r="C1400" s="122">
        <v>500</v>
      </c>
      <c r="D1400" s="122">
        <v>500</v>
      </c>
      <c r="E1400" s="122">
        <v>500</v>
      </c>
      <c r="F1400" s="122">
        <v>480</v>
      </c>
      <c r="G1400" s="146">
        <f t="shared" si="327"/>
        <v>412.5</v>
      </c>
      <c r="H1400" s="1">
        <f t="shared" si="328"/>
        <v>495</v>
      </c>
      <c r="I1400" s="1">
        <f t="shared" si="324"/>
        <v>82.5</v>
      </c>
      <c r="J1400" s="13">
        <f t="shared" si="325"/>
        <v>20</v>
      </c>
    </row>
    <row r="1401" spans="1:10" hidden="1">
      <c r="A1401" s="189" t="s">
        <v>69</v>
      </c>
      <c r="B1401" s="189"/>
      <c r="C1401" s="189"/>
      <c r="D1401" s="189"/>
      <c r="E1401" s="189"/>
      <c r="F1401" s="189"/>
      <c r="G1401" s="189"/>
      <c r="H1401" s="189"/>
      <c r="I1401" s="189"/>
      <c r="J1401" s="189"/>
    </row>
    <row r="1402" spans="1:10" hidden="1">
      <c r="A1402" s="190"/>
      <c r="B1402" s="190"/>
      <c r="C1402" s="190"/>
      <c r="D1402" s="190"/>
      <c r="E1402" s="190"/>
      <c r="F1402" s="190"/>
      <c r="G1402" s="190"/>
      <c r="H1402" s="190"/>
      <c r="I1402" s="190"/>
      <c r="J1402" s="190"/>
    </row>
    <row r="1403" spans="1:10" hidden="1">
      <c r="A1403" s="134" t="str">
        <f>A1298</f>
        <v>دقلة</v>
      </c>
      <c r="B1403" s="184" t="s">
        <v>66</v>
      </c>
      <c r="C1403" s="14">
        <v>600</v>
      </c>
      <c r="D1403" s="14">
        <v>600</v>
      </c>
      <c r="E1403" s="14">
        <v>566</v>
      </c>
      <c r="F1403" s="14">
        <v>500</v>
      </c>
      <c r="G1403" s="146">
        <f>H1298</f>
        <v>600</v>
      </c>
      <c r="H1403" s="1">
        <f>(C1403+D1403+E1403+F1403)/4</f>
        <v>566.5</v>
      </c>
      <c r="I1403" s="1">
        <f t="shared" ref="I1403:I1406" si="329">H1403-G1403</f>
        <v>-33.5</v>
      </c>
      <c r="J1403" s="13">
        <f t="shared" ref="J1403:J1406" si="330">(I1403*100)/G1403</f>
        <v>-5.583333333333333</v>
      </c>
    </row>
    <row r="1404" spans="1:10" hidden="1">
      <c r="A1404" s="134" t="str">
        <f t="shared" ref="A1404:A1406" si="331">A1299</f>
        <v>تفاح محلي</v>
      </c>
      <c r="B1404" s="185"/>
      <c r="C1404" s="14">
        <v>170</v>
      </c>
      <c r="D1404" s="14">
        <v>170</v>
      </c>
      <c r="E1404" s="14">
        <v>170</v>
      </c>
      <c r="F1404" s="14">
        <v>170</v>
      </c>
      <c r="G1404" s="146">
        <f t="shared" ref="G1404:G1406" si="332">H1299</f>
        <v>170</v>
      </c>
      <c r="H1404" s="1">
        <f t="shared" ref="H1404:H1405" si="333">(C1404+D1404+E1404+F1404)/4</f>
        <v>170</v>
      </c>
      <c r="I1404" s="1">
        <f t="shared" si="329"/>
        <v>0</v>
      </c>
      <c r="J1404" s="13">
        <f t="shared" si="330"/>
        <v>0</v>
      </c>
    </row>
    <row r="1405" spans="1:10" hidden="1">
      <c r="A1405" s="134" t="str">
        <f t="shared" si="331"/>
        <v>تفاح مستورد</v>
      </c>
      <c r="B1405" s="185"/>
      <c r="C1405" s="14">
        <v>400</v>
      </c>
      <c r="D1405" s="14">
        <v>400</v>
      </c>
      <c r="E1405" s="14">
        <v>400</v>
      </c>
      <c r="F1405" s="14">
        <v>400</v>
      </c>
      <c r="G1405" s="146">
        <f t="shared" si="332"/>
        <v>400</v>
      </c>
      <c r="H1405" s="1">
        <f t="shared" si="333"/>
        <v>400</v>
      </c>
      <c r="I1405" s="1">
        <f t="shared" si="329"/>
        <v>0</v>
      </c>
      <c r="J1405" s="13">
        <f t="shared" si="330"/>
        <v>0</v>
      </c>
    </row>
    <row r="1406" spans="1:10" hidden="1">
      <c r="A1406" s="134" t="str">
        <f t="shared" si="331"/>
        <v>مـــوز</v>
      </c>
      <c r="B1406" s="185"/>
      <c r="C1406" s="14">
        <v>235</v>
      </c>
      <c r="D1406" s="1">
        <v>244</v>
      </c>
      <c r="E1406" s="1">
        <v>238</v>
      </c>
      <c r="F1406" s="1">
        <v>230</v>
      </c>
      <c r="G1406" s="146">
        <f t="shared" si="332"/>
        <v>231.25</v>
      </c>
      <c r="H1406" s="1">
        <f t="shared" ref="H1406:H1408" si="334">(C1406+D1406+E1406+F1406)/4</f>
        <v>236.75</v>
      </c>
      <c r="I1406" s="1">
        <f t="shared" si="329"/>
        <v>5.5</v>
      </c>
      <c r="J1406" s="13">
        <f t="shared" si="330"/>
        <v>2.3783783783783785</v>
      </c>
    </row>
    <row r="1407" spans="1:10" hidden="1">
      <c r="A1407" s="134" t="s">
        <v>320</v>
      </c>
      <c r="B1407" s="185"/>
      <c r="C1407" s="14">
        <v>160</v>
      </c>
      <c r="D1407" s="1">
        <v>128</v>
      </c>
      <c r="E1407" s="1">
        <v>158</v>
      </c>
      <c r="F1407" s="105">
        <v>158</v>
      </c>
      <c r="G1407" s="146">
        <v>158.125</v>
      </c>
      <c r="H1407" s="1">
        <f t="shared" si="334"/>
        <v>151</v>
      </c>
      <c r="I1407" s="1">
        <f t="shared" ref="I1407" si="335">H1407-G1407</f>
        <v>-7.125</v>
      </c>
      <c r="J1407" s="13">
        <f t="shared" ref="J1407" si="336">(I1407*100)/G1407</f>
        <v>-4.5059288537549405</v>
      </c>
    </row>
    <row r="1408" spans="1:10" ht="15.75" hidden="1" thickBot="1">
      <c r="A1408" s="134" t="s">
        <v>287</v>
      </c>
      <c r="B1408" s="209"/>
      <c r="C1408" s="14">
        <v>152</v>
      </c>
      <c r="D1408" s="124">
        <v>116.66666666666667</v>
      </c>
      <c r="E1408" s="124">
        <v>113.33333333333333</v>
      </c>
      <c r="F1408" s="105">
        <v>136</v>
      </c>
      <c r="G1408" s="146" t="s">
        <v>77</v>
      </c>
      <c r="H1408" s="1">
        <f t="shared" si="334"/>
        <v>129.5</v>
      </c>
      <c r="I1408" s="150" t="s">
        <v>77</v>
      </c>
      <c r="J1408" s="150" t="s">
        <v>77</v>
      </c>
    </row>
    <row r="1409" spans="1:10" hidden="1">
      <c r="A1409" s="94"/>
      <c r="B1409" s="77"/>
      <c r="C1409" s="78"/>
      <c r="D1409" s="79"/>
      <c r="E1409" s="79"/>
      <c r="F1409" s="79"/>
      <c r="G1409" s="76"/>
      <c r="H1409" s="79"/>
      <c r="I1409" s="80"/>
      <c r="J1409" s="43"/>
    </row>
    <row r="1410" spans="1:10" hidden="1">
      <c r="A1410" s="94"/>
      <c r="B1410" s="77"/>
      <c r="C1410" s="78"/>
      <c r="D1410" s="79"/>
      <c r="E1410" s="79"/>
      <c r="F1410" s="79"/>
      <c r="G1410" s="76"/>
      <c r="H1410" s="79"/>
      <c r="I1410" s="80"/>
      <c r="J1410" s="43"/>
    </row>
    <row r="1411" spans="1:10" hidden="1">
      <c r="A1411" s="94"/>
      <c r="B1411" s="77"/>
      <c r="C1411" s="78"/>
      <c r="D1411" s="79"/>
      <c r="E1411" s="79"/>
      <c r="F1411" s="79"/>
      <c r="G1411" s="76"/>
      <c r="H1411" s="79"/>
      <c r="I1411" s="80"/>
      <c r="J1411" s="43"/>
    </row>
    <row r="1412" spans="1:10" hidden="1">
      <c r="A1412" s="94"/>
      <c r="B1412" s="77"/>
      <c r="C1412" s="78"/>
      <c r="D1412" s="79"/>
      <c r="E1412" s="79"/>
      <c r="F1412" s="79"/>
      <c r="G1412" s="76"/>
      <c r="H1412" s="79"/>
      <c r="I1412" s="80"/>
      <c r="J1412" s="43"/>
    </row>
    <row r="1413" spans="1:10" hidden="1">
      <c r="A1413" s="94"/>
      <c r="B1413" s="77"/>
      <c r="C1413" s="78"/>
      <c r="D1413" s="79"/>
      <c r="E1413" s="79"/>
      <c r="F1413" s="79"/>
      <c r="G1413" s="76"/>
      <c r="H1413" s="79"/>
      <c r="I1413" s="80"/>
      <c r="J1413" s="43"/>
    </row>
    <row r="1414" spans="1:10" hidden="1">
      <c r="A1414" s="94"/>
      <c r="B1414" s="77"/>
      <c r="C1414" s="78"/>
      <c r="D1414" s="79"/>
      <c r="E1414" s="79"/>
      <c r="F1414" s="79"/>
      <c r="G1414" s="76"/>
      <c r="H1414" s="79"/>
      <c r="I1414" s="80"/>
      <c r="J1414" s="43"/>
    </row>
    <row r="1415" spans="1:10" hidden="1">
      <c r="A1415" s="94"/>
      <c r="B1415" s="77"/>
      <c r="C1415" s="78"/>
      <c r="D1415" s="79"/>
      <c r="E1415" s="79"/>
      <c r="F1415" s="79"/>
      <c r="G1415" s="76"/>
      <c r="H1415" s="79"/>
      <c r="I1415" s="80"/>
      <c r="J1415" s="43"/>
    </row>
    <row r="1416" spans="1:10" hidden="1">
      <c r="A1416" s="94"/>
      <c r="B1416" s="77"/>
      <c r="C1416" s="78"/>
      <c r="D1416" s="79"/>
      <c r="E1416" s="79"/>
      <c r="F1416" s="79"/>
      <c r="G1416" s="76"/>
      <c r="H1416" s="76"/>
      <c r="I1416" s="76"/>
      <c r="J1416" s="76"/>
    </row>
    <row r="1417" spans="1:10" hidden="1">
      <c r="A1417" s="191" t="s">
        <v>81</v>
      </c>
      <c r="B1417" s="191"/>
      <c r="C1417" s="191"/>
      <c r="D1417" s="191"/>
      <c r="E1417" s="191"/>
      <c r="F1417" s="191"/>
      <c r="G1417" s="191"/>
      <c r="H1417" s="191"/>
      <c r="I1417" s="191"/>
      <c r="J1417" s="191"/>
    </row>
    <row r="1418" spans="1:10" hidden="1">
      <c r="A1418" s="135" t="str">
        <f>A1311</f>
        <v>لحم غنم محلي</v>
      </c>
      <c r="B1418" s="183" t="s">
        <v>66</v>
      </c>
      <c r="C1418" s="1">
        <v>1300</v>
      </c>
      <c r="D1418" s="1">
        <v>1300</v>
      </c>
      <c r="E1418" s="1">
        <v>1300</v>
      </c>
      <c r="F1418" s="1">
        <v>1300</v>
      </c>
      <c r="G1418" s="5">
        <f>H1311</f>
        <v>1300</v>
      </c>
      <c r="H1418" s="1">
        <f t="shared" ref="H1418:H1422" si="337">(C1418+D1418+E1418+F1418)/4</f>
        <v>1300</v>
      </c>
      <c r="I1418" s="1">
        <f t="shared" ref="I1418:I1422" si="338">H1418-G1418</f>
        <v>0</v>
      </c>
      <c r="J1418" s="13">
        <f t="shared" ref="J1418:J1422" si="339">(I1418*100)/G1418</f>
        <v>0</v>
      </c>
    </row>
    <row r="1419" spans="1:10" hidden="1">
      <c r="A1419" s="135" t="str">
        <f>A1312</f>
        <v>لحم بقر محلي</v>
      </c>
      <c r="B1419" s="183"/>
      <c r="C1419" s="1">
        <v>780</v>
      </c>
      <c r="D1419" s="1">
        <v>780</v>
      </c>
      <c r="E1419" s="1">
        <v>780</v>
      </c>
      <c r="F1419" s="1">
        <v>780</v>
      </c>
      <c r="G1419" s="5">
        <f>H1312</f>
        <v>780</v>
      </c>
      <c r="H1419" s="1">
        <f t="shared" si="337"/>
        <v>780</v>
      </c>
      <c r="I1419" s="1">
        <f t="shared" si="338"/>
        <v>0</v>
      </c>
      <c r="J1419" s="13">
        <f t="shared" si="339"/>
        <v>0</v>
      </c>
    </row>
    <row r="1420" spans="1:10" hidden="1">
      <c r="A1420" s="135" t="str">
        <f>A1313</f>
        <v>لحم بقر مجمد مستورد</v>
      </c>
      <c r="B1420" s="183"/>
      <c r="C1420" s="1">
        <v>600</v>
      </c>
      <c r="D1420" s="1">
        <v>600</v>
      </c>
      <c r="E1420" s="1">
        <v>600</v>
      </c>
      <c r="F1420" s="1">
        <v>600</v>
      </c>
      <c r="G1420" s="5">
        <f>H1313</f>
        <v>600</v>
      </c>
      <c r="H1420" s="1">
        <f t="shared" si="337"/>
        <v>600</v>
      </c>
      <c r="I1420" s="1">
        <f t="shared" si="338"/>
        <v>0</v>
      </c>
      <c r="J1420" s="13">
        <f t="shared" si="339"/>
        <v>0</v>
      </c>
    </row>
    <row r="1421" spans="1:10" hidden="1">
      <c r="A1421" s="135" t="str">
        <f>A1314</f>
        <v>لحم دجـاج (مفرغ)</v>
      </c>
      <c r="B1421" s="183"/>
      <c r="C1421" s="1">
        <v>268.33333333333331</v>
      </c>
      <c r="D1421" s="1">
        <v>260</v>
      </c>
      <c r="E1421" s="70">
        <v>312</v>
      </c>
      <c r="F1421" s="1">
        <v>342</v>
      </c>
      <c r="G1421" s="5">
        <v>338.96</v>
      </c>
      <c r="H1421" s="1">
        <f t="shared" si="337"/>
        <v>295.58333333333331</v>
      </c>
      <c r="I1421" s="1">
        <f t="shared" si="338"/>
        <v>-43.376666666666665</v>
      </c>
      <c r="J1421" s="13">
        <f t="shared" si="339"/>
        <v>-12.796986861773266</v>
      </c>
    </row>
    <row r="1422" spans="1:10" ht="30" hidden="1">
      <c r="A1422" s="135" t="str">
        <f>A1315</f>
        <v>بيض</v>
      </c>
      <c r="B1422" s="22" t="s">
        <v>82</v>
      </c>
      <c r="C1422" s="1">
        <v>301.66666666666669</v>
      </c>
      <c r="D1422" s="1">
        <v>280</v>
      </c>
      <c r="E1422" s="71">
        <v>286</v>
      </c>
      <c r="F1422" s="1">
        <v>290</v>
      </c>
      <c r="G1422" s="5">
        <v>365.21</v>
      </c>
      <c r="H1422" s="1">
        <f t="shared" si="337"/>
        <v>289.41666666666669</v>
      </c>
      <c r="I1422" s="1">
        <f t="shared" si="338"/>
        <v>-75.793333333333294</v>
      </c>
      <c r="J1422" s="13">
        <f t="shared" si="339"/>
        <v>-20.753356516342187</v>
      </c>
    </row>
    <row r="1423" spans="1:10" hidden="1">
      <c r="A1423" s="187"/>
      <c r="B1423" s="187"/>
      <c r="C1423" s="187"/>
      <c r="D1423" s="187"/>
      <c r="E1423" s="187"/>
      <c r="F1423" s="187"/>
      <c r="G1423" s="187"/>
      <c r="H1423" s="187"/>
      <c r="I1423" s="187"/>
      <c r="J1423" s="187"/>
    </row>
    <row r="1424" spans="1:10" hidden="1">
      <c r="A1424" s="188"/>
      <c r="B1424" s="188"/>
      <c r="C1424" s="188"/>
      <c r="D1424" s="188"/>
      <c r="E1424" s="188"/>
      <c r="F1424" s="188"/>
      <c r="G1424" s="188"/>
      <c r="H1424" s="188"/>
      <c r="I1424" s="188"/>
      <c r="J1424" s="188"/>
    </row>
    <row r="1425" spans="1:10" hidden="1">
      <c r="A1425" s="91" t="str">
        <f>A1318</f>
        <v>الإسمنت الرمادي</v>
      </c>
      <c r="B1425" s="144" t="s">
        <v>74</v>
      </c>
      <c r="C1425" s="30">
        <v>780</v>
      </c>
      <c r="D1425" s="30">
        <v>780</v>
      </c>
      <c r="E1425" s="30" t="s">
        <v>77</v>
      </c>
      <c r="F1425" s="30" t="s">
        <v>77</v>
      </c>
      <c r="G1425" s="31">
        <f>H1318</f>
        <v>630</v>
      </c>
      <c r="H1425" s="1">
        <f>(C1425+D1425)/2</f>
        <v>780</v>
      </c>
      <c r="I1425" s="1">
        <f t="shared" ref="I1425:I1427" si="340">H1425-G1425</f>
        <v>150</v>
      </c>
      <c r="J1425" s="13">
        <f t="shared" ref="J1425:J1427" si="341">(I1425*100)/G1425</f>
        <v>23.80952380952381</v>
      </c>
    </row>
    <row r="1426" spans="1:10" hidden="1">
      <c r="A1426" s="91" t="str">
        <f>A1319</f>
        <v>حديد الخرسانة</v>
      </c>
      <c r="B1426" s="144" t="s">
        <v>75</v>
      </c>
      <c r="C1426" s="30">
        <v>6300</v>
      </c>
      <c r="D1426" s="30">
        <v>6300</v>
      </c>
      <c r="E1426" s="30">
        <v>6300</v>
      </c>
      <c r="F1426" s="30">
        <v>6300</v>
      </c>
      <c r="G1426" s="31">
        <f>H1319</f>
        <v>6300</v>
      </c>
      <c r="H1426" s="1">
        <f t="shared" ref="H1426:H1427" si="342">(C1426+D1426+E1426+F1426)/4</f>
        <v>6300</v>
      </c>
      <c r="I1426" s="1">
        <f t="shared" si="340"/>
        <v>0</v>
      </c>
      <c r="J1426" s="13">
        <f t="shared" si="341"/>
        <v>0</v>
      </c>
    </row>
    <row r="1427" spans="1:10" ht="30" hidden="1">
      <c r="A1427" s="91" t="str">
        <f>A1320</f>
        <v xml:space="preserve">الخشب </v>
      </c>
      <c r="B1427" s="62" t="s">
        <v>76</v>
      </c>
      <c r="C1427" s="30">
        <v>540</v>
      </c>
      <c r="D1427" s="30">
        <v>540</v>
      </c>
      <c r="E1427" s="30">
        <v>540</v>
      </c>
      <c r="F1427" s="30">
        <v>540</v>
      </c>
      <c r="G1427" s="31">
        <f>H1320</f>
        <v>540</v>
      </c>
      <c r="H1427" s="1">
        <f t="shared" si="342"/>
        <v>540</v>
      </c>
      <c r="I1427" s="1">
        <f t="shared" si="340"/>
        <v>0</v>
      </c>
      <c r="J1427" s="13">
        <f t="shared" si="341"/>
        <v>0</v>
      </c>
    </row>
    <row r="1428" spans="1:10" hidden="1"/>
    <row r="1429" spans="1:10" hidden="1"/>
    <row r="1430" spans="1:10" hidden="1"/>
    <row r="1431" spans="1:10" hidden="1"/>
    <row r="1432" spans="1:10" hidden="1"/>
    <row r="1433" spans="1:10" hidden="1"/>
    <row r="1434" spans="1:10" hidden="1"/>
    <row r="1435" spans="1:10" hidden="1"/>
    <row r="1436" spans="1:10" hidden="1"/>
    <row r="1437" spans="1:10" hidden="1"/>
    <row r="1438" spans="1:10" hidden="1"/>
    <row r="1439" spans="1:10" hidden="1"/>
    <row r="1440" spans="1:1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spans="1:18" hidden="1"/>
    <row r="1458" spans="1:18" hidden="1"/>
    <row r="1459" spans="1:18" hidden="1"/>
    <row r="1460" spans="1:18" hidden="1"/>
    <row r="1461" spans="1:18" hidden="1"/>
    <row r="1462" spans="1:18" hidden="1"/>
    <row r="1463" spans="1:18" hidden="1"/>
    <row r="1464" spans="1:18" hidden="1"/>
    <row r="1465" spans="1:18" hidden="1"/>
    <row r="1466" spans="1:18" hidden="1"/>
    <row r="1467" spans="1:18" hidden="1"/>
    <row r="1468" spans="1:18" hidden="1"/>
    <row r="1469" spans="1:18" ht="21" hidden="1">
      <c r="A1469" s="192" t="s">
        <v>327</v>
      </c>
      <c r="B1469" s="192"/>
      <c r="C1469" s="192"/>
      <c r="D1469" s="192"/>
      <c r="E1469" s="192"/>
      <c r="F1469" s="192"/>
      <c r="G1469" s="192"/>
      <c r="H1469" s="192"/>
      <c r="I1469" s="192"/>
      <c r="J1469" s="192"/>
      <c r="L1469" s="208" t="s">
        <v>329</v>
      </c>
      <c r="M1469" s="208"/>
      <c r="N1469" s="208"/>
      <c r="O1469" s="208"/>
      <c r="P1469" s="208"/>
      <c r="Q1469" s="208"/>
      <c r="R1469" s="208"/>
    </row>
    <row r="1470" spans="1:18" ht="17.25" hidden="1">
      <c r="A1470" s="193" t="s">
        <v>0</v>
      </c>
      <c r="B1470" s="194"/>
      <c r="C1470" s="194"/>
      <c r="D1470" s="194"/>
      <c r="E1470" s="194"/>
      <c r="F1470" s="194"/>
      <c r="G1470" s="194"/>
      <c r="H1470" s="194"/>
      <c r="I1470" s="194"/>
      <c r="J1470" s="194"/>
    </row>
    <row r="1471" spans="1:18" ht="30" hidden="1">
      <c r="A1471" s="195" t="s">
        <v>1</v>
      </c>
      <c r="B1471" s="195" t="s">
        <v>57</v>
      </c>
      <c r="C1471" s="148" t="s">
        <v>2</v>
      </c>
      <c r="D1471" s="148" t="s">
        <v>3</v>
      </c>
      <c r="E1471" s="148" t="s">
        <v>4</v>
      </c>
      <c r="F1471" s="148" t="s">
        <v>5</v>
      </c>
      <c r="G1471" s="197" t="s">
        <v>6</v>
      </c>
      <c r="H1471" s="199" t="s">
        <v>64</v>
      </c>
      <c r="I1471" s="35" t="s">
        <v>61</v>
      </c>
      <c r="J1471" s="35" t="s">
        <v>62</v>
      </c>
    </row>
    <row r="1472" spans="1:18" hidden="1">
      <c r="A1472" s="196"/>
      <c r="B1472" s="196"/>
      <c r="C1472" s="3" t="s">
        <v>7</v>
      </c>
      <c r="D1472" s="3" t="s">
        <v>7</v>
      </c>
      <c r="E1472" s="3" t="s">
        <v>7</v>
      </c>
      <c r="F1472" s="3" t="s">
        <v>7</v>
      </c>
      <c r="G1472" s="198"/>
      <c r="H1472" s="200"/>
      <c r="I1472" s="36"/>
      <c r="J1472" s="36"/>
    </row>
    <row r="1473" spans="1:10" hidden="1">
      <c r="A1473" s="201" t="s">
        <v>63</v>
      </c>
      <c r="B1473" s="202"/>
      <c r="C1473" s="202"/>
      <c r="D1473" s="202"/>
      <c r="E1473" s="202"/>
      <c r="F1473" s="202"/>
      <c r="G1473" s="202"/>
      <c r="H1473" s="202"/>
      <c r="I1473" s="202"/>
      <c r="J1473" s="202"/>
    </row>
    <row r="1474" spans="1:10" hidden="1">
      <c r="A1474" s="203"/>
      <c r="B1474" s="204"/>
      <c r="C1474" s="204"/>
      <c r="D1474" s="204"/>
      <c r="E1474" s="204"/>
      <c r="F1474" s="204"/>
      <c r="G1474" s="204"/>
      <c r="H1474" s="204"/>
      <c r="I1474" s="204"/>
      <c r="J1474" s="204"/>
    </row>
    <row r="1475" spans="1:10" hidden="1">
      <c r="A1475" s="39" t="str">
        <f>A1370</f>
        <v>سـميـــد عــادي</v>
      </c>
      <c r="B1475" s="184" t="s">
        <v>66</v>
      </c>
      <c r="C1475" s="71">
        <v>900</v>
      </c>
      <c r="D1475" s="1">
        <v>900</v>
      </c>
      <c r="E1475" s="1">
        <v>900</v>
      </c>
      <c r="F1475" s="1">
        <v>900</v>
      </c>
      <c r="G1475" s="149">
        <f>H1370</f>
        <v>900</v>
      </c>
      <c r="H1475" s="1">
        <f>(C1475+D1475+E1475+F1475)/4</f>
        <v>900</v>
      </c>
      <c r="I1475" s="1">
        <f t="shared" ref="I1475:I1491" si="343">H1475-G1475</f>
        <v>0</v>
      </c>
      <c r="J1475" s="13">
        <f>(I1475*100)/G1475</f>
        <v>0</v>
      </c>
    </row>
    <row r="1476" spans="1:10" hidden="1">
      <c r="A1476" s="39" t="str">
        <f t="shared" ref="A1476:A1491" si="344">A1371</f>
        <v>سميد رفيـــع</v>
      </c>
      <c r="B1476" s="185"/>
      <c r="C1476" s="71">
        <v>1000</v>
      </c>
      <c r="D1476" s="1">
        <v>1000</v>
      </c>
      <c r="E1476" s="1">
        <v>1000</v>
      </c>
      <c r="F1476" s="1">
        <v>1000</v>
      </c>
      <c r="G1476" s="149">
        <f t="shared" ref="G1476:G1491" si="345">H1371</f>
        <v>1000</v>
      </c>
      <c r="H1476" s="1">
        <f t="shared" ref="H1476:H1491" si="346">(C1476+D1476+E1476+F1476)/4</f>
        <v>1000</v>
      </c>
      <c r="I1476" s="1">
        <f t="shared" si="343"/>
        <v>0</v>
      </c>
      <c r="J1476" s="13">
        <f t="shared" ref="J1476:J1489" si="347">(I1476*100)/G1476</f>
        <v>0</v>
      </c>
    </row>
    <row r="1477" spans="1:10" hidden="1">
      <c r="A1477" s="39" t="str">
        <f t="shared" si="344"/>
        <v>فــريــنــة</v>
      </c>
      <c r="B1477" s="185"/>
      <c r="C1477" s="71">
        <v>60</v>
      </c>
      <c r="D1477" s="1">
        <v>60</v>
      </c>
      <c r="E1477" s="1">
        <v>60</v>
      </c>
      <c r="F1477" s="1">
        <v>60</v>
      </c>
      <c r="G1477" s="149">
        <f t="shared" si="345"/>
        <v>60</v>
      </c>
      <c r="H1477" s="1">
        <f t="shared" si="346"/>
        <v>60</v>
      </c>
      <c r="I1477" s="1">
        <f t="shared" si="343"/>
        <v>0</v>
      </c>
      <c r="J1477" s="13">
        <f t="shared" si="347"/>
        <v>0</v>
      </c>
    </row>
    <row r="1478" spans="1:10" hidden="1">
      <c r="A1478" s="39" t="str">
        <f t="shared" si="344"/>
        <v xml:space="preserve">سكر أبيض </v>
      </c>
      <c r="B1478" s="186"/>
      <c r="C1478" s="71">
        <v>88</v>
      </c>
      <c r="D1478" s="1">
        <v>90</v>
      </c>
      <c r="E1478" s="1">
        <v>90</v>
      </c>
      <c r="F1478" s="1">
        <v>90</v>
      </c>
      <c r="G1478" s="149">
        <f t="shared" si="345"/>
        <v>87</v>
      </c>
      <c r="H1478" s="1">
        <f t="shared" si="346"/>
        <v>89.5</v>
      </c>
      <c r="I1478" s="1">
        <f t="shared" si="343"/>
        <v>2.5</v>
      </c>
      <c r="J1478" s="13">
        <f t="shared" si="347"/>
        <v>2.8735632183908044</v>
      </c>
    </row>
    <row r="1479" spans="1:10" hidden="1">
      <c r="A1479" s="39" t="str">
        <f t="shared" si="344"/>
        <v>فرينة الاطفال-بليدينا-</v>
      </c>
      <c r="B1479" s="205" t="s">
        <v>67</v>
      </c>
      <c r="C1479" s="71">
        <v>240</v>
      </c>
      <c r="D1479" s="1">
        <v>240</v>
      </c>
      <c r="E1479" s="1">
        <v>240</v>
      </c>
      <c r="F1479" s="1">
        <v>240</v>
      </c>
      <c r="G1479" s="149">
        <f t="shared" si="345"/>
        <v>240</v>
      </c>
      <c r="H1479" s="1">
        <f t="shared" si="346"/>
        <v>240</v>
      </c>
      <c r="I1479" s="1">
        <f t="shared" si="343"/>
        <v>0</v>
      </c>
      <c r="J1479" s="13">
        <f t="shared" si="347"/>
        <v>0</v>
      </c>
    </row>
    <row r="1480" spans="1:10" ht="30" hidden="1">
      <c r="A1480" s="39" t="str">
        <f t="shared" si="344"/>
        <v>مسحوق حليب الاطفال-الصحة-</v>
      </c>
      <c r="B1480" s="206"/>
      <c r="C1480" s="71">
        <v>430</v>
      </c>
      <c r="D1480" s="1">
        <v>430</v>
      </c>
      <c r="E1480" s="1">
        <v>430</v>
      </c>
      <c r="F1480" s="1">
        <v>430</v>
      </c>
      <c r="G1480" s="149">
        <f t="shared" si="345"/>
        <v>430</v>
      </c>
      <c r="H1480" s="1">
        <f t="shared" si="346"/>
        <v>430</v>
      </c>
      <c r="I1480" s="1">
        <f t="shared" si="343"/>
        <v>0</v>
      </c>
      <c r="J1480" s="13">
        <f t="shared" si="347"/>
        <v>0</v>
      </c>
    </row>
    <row r="1481" spans="1:10" ht="30" hidden="1">
      <c r="A1481" s="39" t="str">
        <f t="shared" si="344"/>
        <v>مسحوق حليب الكبارgloria</v>
      </c>
      <c r="B1481" s="207"/>
      <c r="C1481" s="71">
        <v>350</v>
      </c>
      <c r="D1481" s="1">
        <v>350</v>
      </c>
      <c r="E1481" s="1">
        <v>350</v>
      </c>
      <c r="F1481" s="1">
        <v>350</v>
      </c>
      <c r="G1481" s="149">
        <f t="shared" si="345"/>
        <v>350</v>
      </c>
      <c r="H1481" s="1">
        <f t="shared" si="346"/>
        <v>350</v>
      </c>
      <c r="I1481" s="1">
        <f t="shared" si="343"/>
        <v>0</v>
      </c>
      <c r="J1481" s="13">
        <f t="shared" si="347"/>
        <v>0</v>
      </c>
    </row>
    <row r="1482" spans="1:10" hidden="1">
      <c r="A1482" s="39" t="str">
        <f t="shared" si="344"/>
        <v>بـــــن</v>
      </c>
      <c r="B1482" s="183" t="s">
        <v>66</v>
      </c>
      <c r="C1482" s="71">
        <v>613.33333333333337</v>
      </c>
      <c r="D1482" s="1">
        <v>640</v>
      </c>
      <c r="E1482" s="1">
        <v>640</v>
      </c>
      <c r="F1482" s="1">
        <v>640</v>
      </c>
      <c r="G1482" s="149">
        <f t="shared" si="345"/>
        <v>600</v>
      </c>
      <c r="H1482" s="1">
        <f t="shared" si="346"/>
        <v>633.33333333333337</v>
      </c>
      <c r="I1482" s="1">
        <f t="shared" si="343"/>
        <v>33.333333333333371</v>
      </c>
      <c r="J1482" s="13">
        <f t="shared" si="347"/>
        <v>5.5555555555555616</v>
      </c>
    </row>
    <row r="1483" spans="1:10" ht="30" hidden="1">
      <c r="A1483" s="39" t="str">
        <f t="shared" si="344"/>
        <v>شاي سفينة الصحراء125غ</v>
      </c>
      <c r="B1483" s="183"/>
      <c r="C1483" s="71">
        <v>540</v>
      </c>
      <c r="D1483" s="1">
        <v>540</v>
      </c>
      <c r="E1483" s="1">
        <v>540</v>
      </c>
      <c r="F1483" s="1">
        <v>540</v>
      </c>
      <c r="G1483" s="149">
        <f t="shared" si="345"/>
        <v>540</v>
      </c>
      <c r="H1483" s="1">
        <f t="shared" si="346"/>
        <v>540</v>
      </c>
      <c r="I1483" s="1">
        <f t="shared" si="343"/>
        <v>0</v>
      </c>
      <c r="J1483" s="13">
        <f t="shared" si="347"/>
        <v>0</v>
      </c>
    </row>
    <row r="1484" spans="1:10" hidden="1">
      <c r="A1484" s="39" t="str">
        <f t="shared" si="344"/>
        <v xml:space="preserve">خميرة جافة </v>
      </c>
      <c r="B1484" s="61" t="s">
        <v>67</v>
      </c>
      <c r="C1484" s="71">
        <v>200</v>
      </c>
      <c r="D1484" s="1">
        <v>200</v>
      </c>
      <c r="E1484" s="1">
        <v>200</v>
      </c>
      <c r="F1484" s="1">
        <v>200</v>
      </c>
      <c r="G1484" s="149">
        <f t="shared" si="345"/>
        <v>200</v>
      </c>
      <c r="H1484" s="1">
        <f t="shared" si="346"/>
        <v>200</v>
      </c>
      <c r="I1484" s="1">
        <f t="shared" si="343"/>
        <v>0</v>
      </c>
      <c r="J1484" s="13">
        <f t="shared" si="347"/>
        <v>0</v>
      </c>
    </row>
    <row r="1485" spans="1:10" hidden="1">
      <c r="A1485" s="39" t="str">
        <f t="shared" si="344"/>
        <v>زيت غذائية</v>
      </c>
      <c r="B1485" s="61" t="s">
        <v>68</v>
      </c>
      <c r="C1485" s="71">
        <v>580</v>
      </c>
      <c r="D1485" s="1">
        <v>580</v>
      </c>
      <c r="E1485" s="1">
        <v>580</v>
      </c>
      <c r="F1485" s="1">
        <v>580</v>
      </c>
      <c r="G1485" s="149">
        <f t="shared" si="345"/>
        <v>580</v>
      </c>
      <c r="H1485" s="1">
        <f t="shared" si="346"/>
        <v>580</v>
      </c>
      <c r="I1485" s="1">
        <f t="shared" si="343"/>
        <v>0</v>
      </c>
      <c r="J1485" s="13">
        <f t="shared" si="347"/>
        <v>0</v>
      </c>
    </row>
    <row r="1486" spans="1:10" hidden="1">
      <c r="A1486" s="39" t="str">
        <f t="shared" si="344"/>
        <v>فاصولياء جافـة</v>
      </c>
      <c r="B1486" s="184" t="s">
        <v>66</v>
      </c>
      <c r="C1486" s="71">
        <v>200</v>
      </c>
      <c r="D1486" s="1">
        <v>200</v>
      </c>
      <c r="E1486" s="1">
        <v>200</v>
      </c>
      <c r="F1486" s="1">
        <v>210</v>
      </c>
      <c r="G1486" s="149">
        <f t="shared" si="345"/>
        <v>188</v>
      </c>
      <c r="H1486" s="1">
        <f t="shared" si="346"/>
        <v>202.5</v>
      </c>
      <c r="I1486" s="1">
        <f t="shared" si="343"/>
        <v>14.5</v>
      </c>
      <c r="J1486" s="13">
        <f t="shared" si="347"/>
        <v>7.7127659574468082</v>
      </c>
    </row>
    <row r="1487" spans="1:10" hidden="1">
      <c r="A1487" s="39" t="str">
        <f t="shared" si="344"/>
        <v>عدس</v>
      </c>
      <c r="B1487" s="185"/>
      <c r="C1487" s="71">
        <v>180</v>
      </c>
      <c r="D1487" s="119">
        <v>180</v>
      </c>
      <c r="E1487" s="119">
        <v>183.33333333333334</v>
      </c>
      <c r="F1487" s="119">
        <v>205</v>
      </c>
      <c r="G1487" s="149">
        <f t="shared" si="345"/>
        <v>180</v>
      </c>
      <c r="H1487" s="1">
        <f t="shared" si="346"/>
        <v>187.08333333333334</v>
      </c>
      <c r="I1487" s="1">
        <f t="shared" si="343"/>
        <v>7.0833333333333428</v>
      </c>
      <c r="J1487" s="13">
        <f t="shared" si="347"/>
        <v>3.9351851851851904</v>
      </c>
    </row>
    <row r="1488" spans="1:10" hidden="1">
      <c r="A1488" s="39" t="str">
        <f t="shared" si="344"/>
        <v xml:space="preserve">حمص </v>
      </c>
      <c r="B1488" s="185"/>
      <c r="C1488" s="71">
        <v>310</v>
      </c>
      <c r="D1488" s="1">
        <v>310</v>
      </c>
      <c r="E1488" s="1">
        <v>318.33333333333331</v>
      </c>
      <c r="F1488" s="1">
        <v>320</v>
      </c>
      <c r="G1488" s="149">
        <f t="shared" si="345"/>
        <v>310</v>
      </c>
      <c r="H1488" s="1">
        <f t="shared" si="346"/>
        <v>314.58333333333331</v>
      </c>
      <c r="I1488" s="1">
        <f t="shared" si="343"/>
        <v>4.5833333333333144</v>
      </c>
      <c r="J1488" s="13">
        <f t="shared" si="347"/>
        <v>1.4784946236559078</v>
      </c>
    </row>
    <row r="1489" spans="1:10" hidden="1">
      <c r="A1489" s="39" t="str">
        <f t="shared" si="344"/>
        <v>أرز</v>
      </c>
      <c r="B1489" s="185"/>
      <c r="C1489" s="71">
        <v>100</v>
      </c>
      <c r="D1489" s="1">
        <v>100</v>
      </c>
      <c r="E1489" s="1">
        <v>100</v>
      </c>
      <c r="F1489" s="1">
        <v>100</v>
      </c>
      <c r="G1489" s="149">
        <f t="shared" si="345"/>
        <v>100</v>
      </c>
      <c r="H1489" s="1">
        <f t="shared" si="346"/>
        <v>100</v>
      </c>
      <c r="I1489" s="1">
        <f t="shared" si="343"/>
        <v>0</v>
      </c>
      <c r="J1489" s="13">
        <f t="shared" si="347"/>
        <v>0</v>
      </c>
    </row>
    <row r="1490" spans="1:10" hidden="1">
      <c r="A1490" s="39" t="str">
        <f t="shared" si="344"/>
        <v>عجائن غذائية</v>
      </c>
      <c r="B1490" s="185"/>
      <c r="C1490" s="71">
        <v>110</v>
      </c>
      <c r="D1490" s="1">
        <v>110</v>
      </c>
      <c r="E1490" s="1">
        <v>110</v>
      </c>
      <c r="F1490" s="1">
        <v>110</v>
      </c>
      <c r="G1490" s="149">
        <f t="shared" si="345"/>
        <v>104</v>
      </c>
      <c r="H1490" s="1">
        <f t="shared" si="346"/>
        <v>110</v>
      </c>
      <c r="I1490" s="1">
        <f t="shared" si="343"/>
        <v>6</v>
      </c>
      <c r="J1490" s="13">
        <f>(I1490*100)/G1490</f>
        <v>5.7692307692307692</v>
      </c>
    </row>
    <row r="1491" spans="1:10" hidden="1">
      <c r="A1491" s="39" t="str">
        <f t="shared" si="344"/>
        <v>طماطم مصبرة-cab-</v>
      </c>
      <c r="B1491" s="186"/>
      <c r="C1491" s="71">
        <v>180</v>
      </c>
      <c r="D1491" s="1">
        <v>180</v>
      </c>
      <c r="E1491" s="1">
        <v>180</v>
      </c>
      <c r="F1491" s="1">
        <v>180</v>
      </c>
      <c r="G1491" s="149">
        <f t="shared" si="345"/>
        <v>180</v>
      </c>
      <c r="H1491" s="1">
        <f t="shared" si="346"/>
        <v>180</v>
      </c>
      <c r="I1491" s="1">
        <f t="shared" si="343"/>
        <v>0</v>
      </c>
      <c r="J1491" s="13">
        <f t="shared" ref="J1491" si="348">(I1491*100)/G1491</f>
        <v>0</v>
      </c>
    </row>
    <row r="1492" spans="1:10" hidden="1">
      <c r="A1492" s="187" t="s">
        <v>65</v>
      </c>
      <c r="B1492" s="187"/>
      <c r="C1492" s="187"/>
      <c r="D1492" s="187"/>
      <c r="E1492" s="187"/>
      <c r="F1492" s="187"/>
      <c r="G1492" s="187"/>
      <c r="H1492" s="187"/>
      <c r="I1492" s="187"/>
      <c r="J1492" s="187"/>
    </row>
    <row r="1493" spans="1:10" hidden="1">
      <c r="A1493" s="188"/>
      <c r="B1493" s="188"/>
      <c r="C1493" s="188"/>
      <c r="D1493" s="188"/>
      <c r="E1493" s="188"/>
      <c r="F1493" s="188"/>
      <c r="G1493" s="188"/>
      <c r="H1493" s="188"/>
      <c r="I1493" s="188"/>
      <c r="J1493" s="188"/>
    </row>
    <row r="1494" spans="1:10" hidden="1">
      <c r="A1494" s="90" t="str">
        <f>A1389</f>
        <v>بطاطا</v>
      </c>
      <c r="B1494" s="184" t="s">
        <v>66</v>
      </c>
      <c r="C1494" s="121">
        <v>40</v>
      </c>
      <c r="D1494" s="121">
        <v>40</v>
      </c>
      <c r="E1494" s="121">
        <v>50</v>
      </c>
      <c r="F1494" s="121">
        <v>50</v>
      </c>
      <c r="G1494" s="149">
        <f>H1389</f>
        <v>40</v>
      </c>
      <c r="H1494" s="1">
        <f>(C1494+D1494+E1494+F1494)/4</f>
        <v>45</v>
      </c>
      <c r="I1494" s="1">
        <f t="shared" ref="I1494:I1505" si="349">H1494-G1494</f>
        <v>5</v>
      </c>
      <c r="J1494" s="13">
        <f t="shared" ref="J1494:J1505" si="350">(I1494*100)/G1494</f>
        <v>12.5</v>
      </c>
    </row>
    <row r="1495" spans="1:10" hidden="1">
      <c r="A1495" s="90" t="str">
        <f t="shared" ref="A1495:A1505" si="351">A1390</f>
        <v>طماطم طازجــة</v>
      </c>
      <c r="B1495" s="185"/>
      <c r="C1495" s="121">
        <v>50</v>
      </c>
      <c r="D1495" s="121">
        <v>53.333333333333336</v>
      </c>
      <c r="E1495" s="121">
        <v>60</v>
      </c>
      <c r="F1495" s="121">
        <v>60</v>
      </c>
      <c r="G1495" s="149">
        <f t="shared" ref="G1495:G1505" si="352">H1390</f>
        <v>45.75</v>
      </c>
      <c r="H1495" s="1">
        <f t="shared" ref="H1495:H1505" si="353">(C1495+D1495+E1495+F1495)/4</f>
        <v>55.833333333333336</v>
      </c>
      <c r="I1495" s="1">
        <f t="shared" si="349"/>
        <v>10.083333333333336</v>
      </c>
      <c r="J1495" s="13">
        <f t="shared" si="350"/>
        <v>22.040072859744996</v>
      </c>
    </row>
    <row r="1496" spans="1:10" hidden="1">
      <c r="A1496" s="90" t="str">
        <f t="shared" si="351"/>
        <v>بصل جاف</v>
      </c>
      <c r="B1496" s="185"/>
      <c r="C1496" s="121">
        <v>30</v>
      </c>
      <c r="D1496" s="121">
        <v>30</v>
      </c>
      <c r="E1496" s="121">
        <v>38.333333333333336</v>
      </c>
      <c r="F1496" s="121">
        <v>40</v>
      </c>
      <c r="G1496" s="149">
        <f t="shared" si="352"/>
        <v>30</v>
      </c>
      <c r="H1496" s="1">
        <f t="shared" si="353"/>
        <v>34.583333333333336</v>
      </c>
      <c r="I1496" s="1">
        <f t="shared" si="349"/>
        <v>4.5833333333333357</v>
      </c>
      <c r="J1496" s="13">
        <f t="shared" si="350"/>
        <v>15.277777777777787</v>
      </c>
    </row>
    <row r="1497" spans="1:10" hidden="1">
      <c r="A1497" s="90" t="str">
        <f t="shared" si="351"/>
        <v>خس</v>
      </c>
      <c r="B1497" s="185"/>
      <c r="C1497" s="121">
        <v>70</v>
      </c>
      <c r="D1497" s="121">
        <v>75</v>
      </c>
      <c r="E1497" s="121">
        <v>90</v>
      </c>
      <c r="F1497" s="121">
        <v>90</v>
      </c>
      <c r="G1497" s="149">
        <f t="shared" si="352"/>
        <v>71.25</v>
      </c>
      <c r="H1497" s="1">
        <f t="shared" si="353"/>
        <v>81.25</v>
      </c>
      <c r="I1497" s="1">
        <f t="shared" si="349"/>
        <v>10</v>
      </c>
      <c r="J1497" s="13">
        <f t="shared" si="350"/>
        <v>14.035087719298245</v>
      </c>
    </row>
    <row r="1498" spans="1:10" hidden="1">
      <c r="A1498" s="90" t="str">
        <f t="shared" si="351"/>
        <v xml:space="preserve">قرعة </v>
      </c>
      <c r="B1498" s="185"/>
      <c r="C1498" s="121">
        <v>125</v>
      </c>
      <c r="D1498" s="121">
        <v>125</v>
      </c>
      <c r="E1498" s="121">
        <v>160</v>
      </c>
      <c r="F1498" s="121">
        <v>155</v>
      </c>
      <c r="G1498" s="149">
        <f t="shared" si="352"/>
        <v>128</v>
      </c>
      <c r="H1498" s="1">
        <f t="shared" si="353"/>
        <v>141.25</v>
      </c>
      <c r="I1498" s="1">
        <f t="shared" si="349"/>
        <v>13.25</v>
      </c>
      <c r="J1498" s="13">
        <f t="shared" si="350"/>
        <v>10.3515625</v>
      </c>
    </row>
    <row r="1499" spans="1:10" hidden="1">
      <c r="A1499" s="90" t="str">
        <f t="shared" si="351"/>
        <v>جزر</v>
      </c>
      <c r="B1499" s="185"/>
      <c r="C1499" s="121">
        <v>60</v>
      </c>
      <c r="D1499" s="121">
        <v>60</v>
      </c>
      <c r="E1499" s="121">
        <v>63.333333333333336</v>
      </c>
      <c r="F1499" s="121">
        <v>70</v>
      </c>
      <c r="G1499" s="149">
        <f t="shared" si="352"/>
        <v>59</v>
      </c>
      <c r="H1499" s="1">
        <f t="shared" si="353"/>
        <v>63.333333333333336</v>
      </c>
      <c r="I1499" s="1">
        <f t="shared" si="349"/>
        <v>4.3333333333333357</v>
      </c>
      <c r="J1499" s="13">
        <f t="shared" si="350"/>
        <v>7.3446327683615866</v>
      </c>
    </row>
    <row r="1500" spans="1:10" hidden="1">
      <c r="A1500" s="90" t="str">
        <f t="shared" si="351"/>
        <v>فلفل حلو</v>
      </c>
      <c r="B1500" s="185"/>
      <c r="C1500" s="121">
        <v>113.33333333333333</v>
      </c>
      <c r="D1500" s="121">
        <v>123.33333333333333</v>
      </c>
      <c r="E1500" s="121">
        <v>150</v>
      </c>
      <c r="F1500" s="121">
        <v>150</v>
      </c>
      <c r="G1500" s="149">
        <f t="shared" si="352"/>
        <v>73.75</v>
      </c>
      <c r="H1500" s="1">
        <f t="shared" si="353"/>
        <v>134.16666666666666</v>
      </c>
      <c r="I1500" s="1">
        <f t="shared" si="349"/>
        <v>60.416666666666657</v>
      </c>
      <c r="J1500" s="13">
        <f t="shared" si="350"/>
        <v>81.920903954802256</v>
      </c>
    </row>
    <row r="1501" spans="1:10" hidden="1">
      <c r="A1501" s="90" t="str">
        <f t="shared" si="351"/>
        <v>فلفل حار</v>
      </c>
      <c r="B1501" s="185"/>
      <c r="C1501" s="121">
        <v>113.33333333333333</v>
      </c>
      <c r="D1501" s="121">
        <v>140</v>
      </c>
      <c r="E1501" s="121">
        <v>150</v>
      </c>
      <c r="F1501" s="121">
        <v>140</v>
      </c>
      <c r="G1501" s="149">
        <f t="shared" si="352"/>
        <v>76.5</v>
      </c>
      <c r="H1501" s="1">
        <f t="shared" si="353"/>
        <v>135.83333333333331</v>
      </c>
      <c r="I1501" s="1">
        <f t="shared" si="349"/>
        <v>59.333333333333314</v>
      </c>
      <c r="J1501" s="13">
        <f t="shared" si="350"/>
        <v>77.559912854030472</v>
      </c>
    </row>
    <row r="1502" spans="1:10" hidden="1">
      <c r="A1502" s="90" t="str">
        <f t="shared" si="351"/>
        <v>فاصوليا خضراء</v>
      </c>
      <c r="B1502" s="185"/>
      <c r="C1502" s="121">
        <v>120</v>
      </c>
      <c r="D1502" s="121">
        <v>120</v>
      </c>
      <c r="E1502" s="121">
        <v>140</v>
      </c>
      <c r="F1502" s="121">
        <v>140</v>
      </c>
      <c r="G1502" s="149">
        <f t="shared" si="352"/>
        <v>115.25</v>
      </c>
      <c r="H1502" s="1">
        <f t="shared" si="353"/>
        <v>130</v>
      </c>
      <c r="I1502" s="1">
        <f t="shared" si="349"/>
        <v>14.75</v>
      </c>
      <c r="J1502" s="13">
        <f t="shared" si="350"/>
        <v>12.79826464208243</v>
      </c>
    </row>
    <row r="1503" spans="1:10" hidden="1">
      <c r="A1503" s="90" t="str">
        <f t="shared" si="351"/>
        <v>شمـنــدر</v>
      </c>
      <c r="B1503" s="185"/>
      <c r="C1503" s="121">
        <v>68.333333333333329</v>
      </c>
      <c r="D1503" s="121">
        <v>70</v>
      </c>
      <c r="E1503" s="121">
        <v>70</v>
      </c>
      <c r="F1503" s="121">
        <v>65</v>
      </c>
      <c r="G1503" s="149">
        <f t="shared" si="352"/>
        <v>58.916666666666664</v>
      </c>
      <c r="H1503" s="1">
        <f t="shared" si="353"/>
        <v>68.333333333333329</v>
      </c>
      <c r="I1503" s="1">
        <f t="shared" si="349"/>
        <v>9.4166666666666643</v>
      </c>
      <c r="J1503" s="13">
        <f t="shared" si="350"/>
        <v>15.983026874115978</v>
      </c>
    </row>
    <row r="1504" spans="1:10" hidden="1">
      <c r="A1504" s="90" t="str">
        <f t="shared" si="351"/>
        <v xml:space="preserve">ثــــوم محلي </v>
      </c>
      <c r="B1504" s="185"/>
      <c r="C1504" s="121">
        <v>400</v>
      </c>
      <c r="D1504" s="121">
        <v>450</v>
      </c>
      <c r="E1504" s="121">
        <v>450</v>
      </c>
      <c r="F1504" s="121">
        <v>450</v>
      </c>
      <c r="G1504" s="149">
        <f t="shared" si="352"/>
        <v>445</v>
      </c>
      <c r="H1504" s="1">
        <f t="shared" si="353"/>
        <v>437.5</v>
      </c>
      <c r="I1504" s="1">
        <f t="shared" si="349"/>
        <v>-7.5</v>
      </c>
      <c r="J1504" s="13">
        <f t="shared" si="350"/>
        <v>-1.6853932584269662</v>
      </c>
    </row>
    <row r="1505" spans="1:10" hidden="1">
      <c r="A1505" s="90" t="str">
        <f t="shared" si="351"/>
        <v>ثوم مستورد</v>
      </c>
      <c r="B1505" s="186"/>
      <c r="C1505" s="122">
        <v>450</v>
      </c>
      <c r="D1505" s="122">
        <v>491.66666666666669</v>
      </c>
      <c r="E1505" s="122">
        <v>500</v>
      </c>
      <c r="F1505" s="122">
        <v>500</v>
      </c>
      <c r="G1505" s="149">
        <f t="shared" si="352"/>
        <v>495</v>
      </c>
      <c r="H1505" s="1">
        <f t="shared" si="353"/>
        <v>485.41666666666669</v>
      </c>
      <c r="I1505" s="1">
        <f t="shared" si="349"/>
        <v>-9.5833333333333144</v>
      </c>
      <c r="J1505" s="13">
        <f t="shared" si="350"/>
        <v>-1.9360269360269322</v>
      </c>
    </row>
    <row r="1506" spans="1:10" hidden="1">
      <c r="A1506" s="189" t="s">
        <v>69</v>
      </c>
      <c r="B1506" s="189"/>
      <c r="C1506" s="189"/>
      <c r="D1506" s="189"/>
      <c r="E1506" s="189"/>
      <c r="F1506" s="189"/>
      <c r="G1506" s="189"/>
      <c r="H1506" s="189"/>
      <c r="I1506" s="189"/>
      <c r="J1506" s="189"/>
    </row>
    <row r="1507" spans="1:10" hidden="1">
      <c r="A1507" s="190"/>
      <c r="B1507" s="190"/>
      <c r="C1507" s="190"/>
      <c r="D1507" s="190"/>
      <c r="E1507" s="190"/>
      <c r="F1507" s="190"/>
      <c r="G1507" s="190"/>
      <c r="H1507" s="190"/>
      <c r="I1507" s="190"/>
      <c r="J1507" s="190"/>
    </row>
    <row r="1508" spans="1:10" hidden="1">
      <c r="A1508" s="134" t="str">
        <f>A1403</f>
        <v>دقلة</v>
      </c>
      <c r="B1508" s="184" t="s">
        <v>66</v>
      </c>
      <c r="C1508" s="14">
        <v>500</v>
      </c>
      <c r="D1508" s="14">
        <v>500</v>
      </c>
      <c r="E1508" s="14">
        <v>475</v>
      </c>
      <c r="F1508" s="14">
        <v>450</v>
      </c>
      <c r="G1508" s="149">
        <f>H1403</f>
        <v>566.5</v>
      </c>
      <c r="H1508" s="1">
        <f>(C1508+D1508+E1508+F1508)/4</f>
        <v>481.25</v>
      </c>
      <c r="I1508" s="1">
        <f t="shared" ref="I1508:I1513" si="354">H1508-G1508</f>
        <v>-85.25</v>
      </c>
      <c r="J1508" s="13">
        <f t="shared" ref="J1508:J1513" si="355">(I1508*100)/G1508</f>
        <v>-15.048543689320388</v>
      </c>
    </row>
    <row r="1509" spans="1:10" hidden="1">
      <c r="A1509" s="134" t="str">
        <f t="shared" ref="A1509:A1512" si="356">A1404</f>
        <v>تفاح محلي</v>
      </c>
      <c r="B1509" s="185"/>
      <c r="C1509" s="14">
        <v>195</v>
      </c>
      <c r="D1509" s="14">
        <v>200</v>
      </c>
      <c r="E1509" s="14">
        <v>213.33333333333334</v>
      </c>
      <c r="F1509" s="14">
        <v>220</v>
      </c>
      <c r="G1509" s="149">
        <f t="shared" ref="G1509:G1512" si="357">H1404</f>
        <v>170</v>
      </c>
      <c r="H1509" s="1">
        <f t="shared" ref="H1509:H1513" si="358">(C1509+D1509+E1509+F1509)/4</f>
        <v>207.08333333333334</v>
      </c>
      <c r="I1509" s="1">
        <f t="shared" si="354"/>
        <v>37.083333333333343</v>
      </c>
      <c r="J1509" s="13">
        <f t="shared" si="355"/>
        <v>21.813725490196084</v>
      </c>
    </row>
    <row r="1510" spans="1:10" hidden="1">
      <c r="A1510" s="134" t="str">
        <f t="shared" si="356"/>
        <v>تفاح مستورد</v>
      </c>
      <c r="B1510" s="185"/>
      <c r="C1510" s="14">
        <v>400</v>
      </c>
      <c r="D1510" s="14">
        <v>400</v>
      </c>
      <c r="E1510" s="14">
        <v>385</v>
      </c>
      <c r="F1510" s="14">
        <v>370</v>
      </c>
      <c r="G1510" s="149">
        <f t="shared" si="357"/>
        <v>400</v>
      </c>
      <c r="H1510" s="1">
        <f t="shared" si="358"/>
        <v>388.75</v>
      </c>
      <c r="I1510" s="1">
        <f t="shared" si="354"/>
        <v>-11.25</v>
      </c>
      <c r="J1510" s="13">
        <f t="shared" si="355"/>
        <v>-2.8125</v>
      </c>
    </row>
    <row r="1511" spans="1:10" hidden="1">
      <c r="A1511" s="134" t="str">
        <f t="shared" si="356"/>
        <v>مـــوز</v>
      </c>
      <c r="B1511" s="185"/>
      <c r="C1511" s="14">
        <v>235</v>
      </c>
      <c r="D1511" s="1">
        <v>260</v>
      </c>
      <c r="E1511" s="1">
        <v>335</v>
      </c>
      <c r="F1511" s="1">
        <v>355</v>
      </c>
      <c r="G1511" s="149">
        <f t="shared" si="357"/>
        <v>236.75</v>
      </c>
      <c r="H1511" s="1">
        <f t="shared" si="358"/>
        <v>296.25</v>
      </c>
      <c r="I1511" s="1">
        <f t="shared" si="354"/>
        <v>59.5</v>
      </c>
      <c r="J1511" s="13">
        <f t="shared" si="355"/>
        <v>25.131995776135163</v>
      </c>
    </row>
    <row r="1512" spans="1:10" hidden="1">
      <c r="A1512" s="134" t="str">
        <f t="shared" si="356"/>
        <v>عنب</v>
      </c>
      <c r="B1512" s="185"/>
      <c r="C1512" s="14">
        <v>191.66666666666666</v>
      </c>
      <c r="D1512" s="1">
        <v>241.66666666666666</v>
      </c>
      <c r="E1512" s="1">
        <v>280</v>
      </c>
      <c r="F1512" s="105">
        <v>325</v>
      </c>
      <c r="G1512" s="149">
        <f t="shared" si="357"/>
        <v>151</v>
      </c>
      <c r="H1512" s="1">
        <f t="shared" si="358"/>
        <v>259.58333333333331</v>
      </c>
      <c r="I1512" s="1">
        <f t="shared" si="354"/>
        <v>108.58333333333331</v>
      </c>
      <c r="J1512" s="13">
        <f t="shared" si="355"/>
        <v>71.909492273730677</v>
      </c>
    </row>
    <row r="1513" spans="1:10" hidden="1">
      <c r="A1513" s="151" t="str">
        <f>A1408</f>
        <v>رمان</v>
      </c>
      <c r="B1513" s="185"/>
      <c r="C1513" s="117">
        <v>150</v>
      </c>
      <c r="D1513" s="152">
        <v>150</v>
      </c>
      <c r="E1513" s="152">
        <v>160</v>
      </c>
      <c r="F1513" s="153">
        <v>170</v>
      </c>
      <c r="G1513" s="154">
        <f>H1408</f>
        <v>129.5</v>
      </c>
      <c r="H1513" s="118">
        <f t="shared" si="358"/>
        <v>157.5</v>
      </c>
      <c r="I1513" s="1">
        <f t="shared" si="354"/>
        <v>28</v>
      </c>
      <c r="J1513" s="13">
        <f t="shared" si="355"/>
        <v>21.621621621621621</v>
      </c>
    </row>
    <row r="1514" spans="1:10" hidden="1">
      <c r="A1514" s="134" t="s">
        <v>328</v>
      </c>
      <c r="B1514" s="186"/>
      <c r="C1514" s="155" t="s">
        <v>77</v>
      </c>
      <c r="D1514" s="155" t="s">
        <v>77</v>
      </c>
      <c r="E1514" s="124">
        <v>240</v>
      </c>
      <c r="F1514" s="105">
        <v>250</v>
      </c>
      <c r="G1514" s="149" t="s">
        <v>77</v>
      </c>
      <c r="H1514" s="1">
        <f>(E1514+F1514)/2</f>
        <v>245</v>
      </c>
      <c r="I1514" s="159" t="s">
        <v>77</v>
      </c>
      <c r="J1514" s="159" t="s">
        <v>77</v>
      </c>
    </row>
    <row r="1515" spans="1:10" hidden="1">
      <c r="A1515" s="94"/>
      <c r="B1515" s="77"/>
      <c r="C1515" s="78"/>
      <c r="D1515" s="79"/>
      <c r="E1515" s="79"/>
      <c r="F1515" s="79"/>
      <c r="G1515" s="76"/>
      <c r="H1515" s="79"/>
      <c r="I1515" s="80"/>
      <c r="J1515" s="43"/>
    </row>
    <row r="1516" spans="1:10" hidden="1">
      <c r="A1516" s="94"/>
      <c r="B1516" s="77"/>
      <c r="C1516" s="78"/>
      <c r="D1516" s="79"/>
      <c r="E1516" s="79"/>
      <c r="F1516" s="79"/>
      <c r="G1516" s="76"/>
      <c r="H1516" s="79"/>
      <c r="I1516" s="80"/>
      <c r="J1516" s="43"/>
    </row>
    <row r="1517" spans="1:10" hidden="1">
      <c r="A1517" s="94"/>
      <c r="B1517" s="77"/>
      <c r="C1517" s="78"/>
      <c r="D1517" s="79"/>
      <c r="E1517" s="79"/>
      <c r="F1517" s="79"/>
      <c r="G1517" s="76"/>
      <c r="H1517" s="79"/>
      <c r="I1517" s="80"/>
      <c r="J1517" s="43"/>
    </row>
    <row r="1518" spans="1:10" hidden="1">
      <c r="A1518" s="94"/>
      <c r="B1518" s="77"/>
      <c r="C1518" s="78"/>
      <c r="D1518" s="79"/>
      <c r="E1518" s="79"/>
      <c r="F1518" s="79"/>
      <c r="G1518" s="76"/>
      <c r="H1518" s="79"/>
      <c r="I1518" s="80"/>
      <c r="J1518" s="43"/>
    </row>
    <row r="1519" spans="1:10" hidden="1">
      <c r="A1519" s="94"/>
      <c r="B1519" s="77"/>
      <c r="C1519" s="78"/>
      <c r="D1519" s="79"/>
      <c r="E1519" s="79"/>
      <c r="F1519" s="79"/>
      <c r="G1519" s="76"/>
      <c r="H1519" s="79"/>
      <c r="I1519" s="80"/>
      <c r="J1519" s="43"/>
    </row>
    <row r="1520" spans="1:10" hidden="1">
      <c r="A1520" s="94"/>
      <c r="B1520" s="77"/>
      <c r="C1520" s="78"/>
      <c r="D1520" s="79"/>
      <c r="E1520" s="79"/>
      <c r="F1520" s="79"/>
      <c r="G1520" s="76"/>
      <c r="H1520" s="79"/>
      <c r="I1520" s="80"/>
      <c r="J1520" s="43"/>
    </row>
    <row r="1521" spans="1:10" hidden="1">
      <c r="A1521" s="94"/>
      <c r="B1521" s="77"/>
      <c r="C1521" s="78"/>
      <c r="D1521" s="79"/>
      <c r="E1521" s="79"/>
      <c r="F1521" s="79"/>
      <c r="G1521" s="76"/>
      <c r="H1521" s="79"/>
      <c r="I1521" s="80"/>
      <c r="J1521" s="43"/>
    </row>
    <row r="1522" spans="1:10" hidden="1">
      <c r="A1522" s="94"/>
      <c r="B1522" s="77"/>
      <c r="C1522" s="78"/>
      <c r="D1522" s="79"/>
      <c r="E1522" s="79"/>
      <c r="F1522" s="79"/>
      <c r="G1522" s="76"/>
      <c r="H1522" s="76"/>
      <c r="I1522" s="76"/>
      <c r="J1522" s="76"/>
    </row>
    <row r="1523" spans="1:10" hidden="1">
      <c r="A1523" s="191" t="s">
        <v>81</v>
      </c>
      <c r="B1523" s="191"/>
      <c r="C1523" s="191"/>
      <c r="D1523" s="191"/>
      <c r="E1523" s="191"/>
      <c r="F1523" s="191"/>
      <c r="G1523" s="191"/>
      <c r="H1523" s="191"/>
      <c r="I1523" s="191"/>
      <c r="J1523" s="191"/>
    </row>
    <row r="1524" spans="1:10" hidden="1">
      <c r="A1524" s="135" t="str">
        <f>A1418</f>
        <v>لحم غنم محلي</v>
      </c>
      <c r="B1524" s="183" t="s">
        <v>66</v>
      </c>
      <c r="C1524" s="1">
        <v>1300</v>
      </c>
      <c r="D1524" s="1">
        <v>1300</v>
      </c>
      <c r="E1524" s="1">
        <v>1300</v>
      </c>
      <c r="F1524" s="1">
        <v>1300</v>
      </c>
      <c r="G1524" s="5">
        <f>H1418</f>
        <v>1300</v>
      </c>
      <c r="H1524" s="1">
        <f t="shared" ref="H1524:H1528" si="359">(C1524+D1524+E1524+F1524)/4</f>
        <v>1300</v>
      </c>
      <c r="I1524" s="1">
        <f t="shared" ref="I1524:I1528" si="360">H1524-G1524</f>
        <v>0</v>
      </c>
      <c r="J1524" s="13">
        <f t="shared" ref="J1524:J1528" si="361">(I1524*100)/G1524</f>
        <v>0</v>
      </c>
    </row>
    <row r="1525" spans="1:10" hidden="1">
      <c r="A1525" s="135" t="str">
        <f t="shared" ref="A1525:A1528" si="362">A1419</f>
        <v>لحم بقر محلي</v>
      </c>
      <c r="B1525" s="183"/>
      <c r="C1525" s="1">
        <v>780</v>
      </c>
      <c r="D1525" s="1">
        <v>780</v>
      </c>
      <c r="E1525" s="1">
        <v>780</v>
      </c>
      <c r="F1525" s="1">
        <v>780</v>
      </c>
      <c r="G1525" s="5">
        <f t="shared" ref="G1525:G1528" si="363">H1419</f>
        <v>780</v>
      </c>
      <c r="H1525" s="1">
        <f t="shared" si="359"/>
        <v>780</v>
      </c>
      <c r="I1525" s="1">
        <f t="shared" si="360"/>
        <v>0</v>
      </c>
      <c r="J1525" s="13">
        <f t="shared" si="361"/>
        <v>0</v>
      </c>
    </row>
    <row r="1526" spans="1:10" hidden="1">
      <c r="A1526" s="135" t="str">
        <f t="shared" si="362"/>
        <v>لحم بقر مجمد مستورد</v>
      </c>
      <c r="B1526" s="183"/>
      <c r="C1526" s="1">
        <v>600</v>
      </c>
      <c r="D1526" s="1">
        <v>600</v>
      </c>
      <c r="E1526" s="1">
        <v>600</v>
      </c>
      <c r="F1526" s="1">
        <v>600</v>
      </c>
      <c r="G1526" s="5">
        <f t="shared" si="363"/>
        <v>600</v>
      </c>
      <c r="H1526" s="1">
        <f t="shared" si="359"/>
        <v>600</v>
      </c>
      <c r="I1526" s="1">
        <f t="shared" si="360"/>
        <v>0</v>
      </c>
      <c r="J1526" s="13">
        <f t="shared" si="361"/>
        <v>0</v>
      </c>
    </row>
    <row r="1527" spans="1:10" hidden="1">
      <c r="A1527" s="135" t="str">
        <f t="shared" si="362"/>
        <v>لحم دجـاج (مفرغ)</v>
      </c>
      <c r="B1527" s="183"/>
      <c r="C1527" s="1">
        <v>393.33333333333331</v>
      </c>
      <c r="D1527" s="1">
        <v>400</v>
      </c>
      <c r="E1527" s="70">
        <v>416.66666666666669</v>
      </c>
      <c r="F1527" s="1">
        <v>420</v>
      </c>
      <c r="G1527" s="5">
        <f t="shared" si="363"/>
        <v>295.58333333333331</v>
      </c>
      <c r="H1527" s="1">
        <f t="shared" si="359"/>
        <v>407.5</v>
      </c>
      <c r="I1527" s="1">
        <f t="shared" si="360"/>
        <v>111.91666666666669</v>
      </c>
      <c r="J1527" s="13">
        <f t="shared" si="361"/>
        <v>37.862982802368208</v>
      </c>
    </row>
    <row r="1528" spans="1:10" ht="30" hidden="1">
      <c r="A1528" s="135" t="str">
        <f t="shared" si="362"/>
        <v>بيض</v>
      </c>
      <c r="B1528" s="22" t="s">
        <v>82</v>
      </c>
      <c r="C1528" s="1">
        <v>290</v>
      </c>
      <c r="D1528" s="1">
        <v>348.33333333333331</v>
      </c>
      <c r="E1528" s="71">
        <v>385</v>
      </c>
      <c r="F1528" s="1">
        <v>395</v>
      </c>
      <c r="G1528" s="5">
        <f t="shared" si="363"/>
        <v>289.41666666666669</v>
      </c>
      <c r="H1528" s="1">
        <f t="shared" si="359"/>
        <v>354.58333333333331</v>
      </c>
      <c r="I1528" s="1">
        <f t="shared" si="360"/>
        <v>65.166666666666629</v>
      </c>
      <c r="J1528" s="13">
        <f t="shared" si="361"/>
        <v>22.516556291390714</v>
      </c>
    </row>
    <row r="1529" spans="1:10" hidden="1">
      <c r="A1529" s="187"/>
      <c r="B1529" s="187"/>
      <c r="C1529" s="187"/>
      <c r="D1529" s="187"/>
      <c r="E1529" s="187"/>
      <c r="F1529" s="187"/>
      <c r="G1529" s="187"/>
      <c r="H1529" s="187"/>
      <c r="I1529" s="187"/>
      <c r="J1529" s="187"/>
    </row>
    <row r="1530" spans="1:10" hidden="1">
      <c r="A1530" s="188"/>
      <c r="B1530" s="188"/>
      <c r="C1530" s="188"/>
      <c r="D1530" s="188"/>
      <c r="E1530" s="188"/>
      <c r="F1530" s="188"/>
      <c r="G1530" s="188"/>
      <c r="H1530" s="188"/>
      <c r="I1530" s="188"/>
      <c r="J1530" s="188"/>
    </row>
    <row r="1531" spans="1:10" hidden="1">
      <c r="A1531" s="91" t="str">
        <f>A1425</f>
        <v>الإسمنت الرمادي</v>
      </c>
      <c r="B1531" s="147" t="s">
        <v>74</v>
      </c>
      <c r="C1531" s="30">
        <v>700</v>
      </c>
      <c r="D1531" s="30">
        <v>700</v>
      </c>
      <c r="E1531" s="30">
        <v>700</v>
      </c>
      <c r="F1531" s="30">
        <v>700</v>
      </c>
      <c r="G1531" s="31">
        <v>780</v>
      </c>
      <c r="H1531" s="1">
        <f>(C1531+D1531)/2</f>
        <v>700</v>
      </c>
      <c r="I1531" s="1">
        <f t="shared" ref="I1531:I1533" si="364">H1531-G1531</f>
        <v>-80</v>
      </c>
      <c r="J1531" s="13">
        <f t="shared" ref="J1531:J1533" si="365">(I1531*100)/G1531</f>
        <v>-10.256410256410257</v>
      </c>
    </row>
    <row r="1532" spans="1:10" hidden="1">
      <c r="A1532" s="91" t="str">
        <f t="shared" ref="A1532:A1533" si="366">A1426</f>
        <v>حديد الخرسانة</v>
      </c>
      <c r="B1532" s="147" t="s">
        <v>75</v>
      </c>
      <c r="C1532" s="30">
        <v>610</v>
      </c>
      <c r="D1532" s="30">
        <v>610</v>
      </c>
      <c r="E1532" s="30">
        <v>610</v>
      </c>
      <c r="F1532" s="30">
        <v>610</v>
      </c>
      <c r="G1532" s="31">
        <v>630</v>
      </c>
      <c r="H1532" s="1">
        <f t="shared" ref="H1532:H1533" si="367">(C1532+D1532+E1532+F1532)/4</f>
        <v>610</v>
      </c>
      <c r="I1532" s="1">
        <f t="shared" si="364"/>
        <v>-20</v>
      </c>
      <c r="J1532" s="13">
        <f t="shared" si="365"/>
        <v>-3.1746031746031744</v>
      </c>
    </row>
    <row r="1533" spans="1:10" ht="30" hidden="1">
      <c r="A1533" s="91" t="str">
        <f t="shared" si="366"/>
        <v xml:space="preserve">الخشب </v>
      </c>
      <c r="B1533" s="62" t="s">
        <v>76</v>
      </c>
      <c r="C1533" s="30">
        <v>540</v>
      </c>
      <c r="D1533" s="30">
        <v>540</v>
      </c>
      <c r="E1533" s="30">
        <v>540</v>
      </c>
      <c r="F1533" s="30">
        <v>540</v>
      </c>
      <c r="G1533" s="31">
        <f>H1425</f>
        <v>780</v>
      </c>
      <c r="H1533" s="1">
        <f t="shared" si="367"/>
        <v>540</v>
      </c>
      <c r="I1533" s="1">
        <f t="shared" si="364"/>
        <v>-240</v>
      </c>
      <c r="J1533" s="13">
        <f t="shared" si="365"/>
        <v>-30.76923076923077</v>
      </c>
    </row>
    <row r="1534" spans="1:10" hidden="1"/>
    <row r="1535" spans="1:10" hidden="1"/>
    <row r="1536" spans="1:10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spans="1:18" hidden="1"/>
    <row r="1570" spans="1:18" hidden="1"/>
    <row r="1571" spans="1:18" hidden="1"/>
    <row r="1573" spans="1:18" ht="21">
      <c r="A1573" s="192" t="s">
        <v>330</v>
      </c>
      <c r="B1573" s="192"/>
      <c r="C1573" s="192"/>
      <c r="D1573" s="192"/>
      <c r="E1573" s="192"/>
      <c r="F1573" s="192"/>
      <c r="G1573" s="192"/>
      <c r="H1573" s="192"/>
      <c r="I1573" s="192"/>
      <c r="J1573" s="192"/>
      <c r="L1573" s="208" t="s">
        <v>331</v>
      </c>
      <c r="M1573" s="208"/>
      <c r="N1573" s="208"/>
      <c r="O1573" s="208"/>
      <c r="P1573" s="208"/>
      <c r="Q1573" s="208"/>
      <c r="R1573" s="208"/>
    </row>
    <row r="1574" spans="1:18" ht="17.25">
      <c r="A1574" s="193" t="s">
        <v>0</v>
      </c>
      <c r="B1574" s="194"/>
      <c r="C1574" s="194"/>
      <c r="D1574" s="194"/>
      <c r="E1574" s="194"/>
      <c r="F1574" s="194"/>
      <c r="G1574" s="194"/>
      <c r="H1574" s="194"/>
      <c r="I1574" s="194"/>
      <c r="J1574" s="194"/>
    </row>
    <row r="1575" spans="1:18" ht="30">
      <c r="A1575" s="195" t="s">
        <v>1</v>
      </c>
      <c r="B1575" s="195" t="s">
        <v>57</v>
      </c>
      <c r="C1575" s="156" t="s">
        <v>2</v>
      </c>
      <c r="D1575" s="156" t="s">
        <v>3</v>
      </c>
      <c r="E1575" s="156" t="s">
        <v>4</v>
      </c>
      <c r="F1575" s="156" t="s">
        <v>5</v>
      </c>
      <c r="G1575" s="197" t="s">
        <v>6</v>
      </c>
      <c r="H1575" s="199" t="s">
        <v>64</v>
      </c>
      <c r="I1575" s="35" t="s">
        <v>61</v>
      </c>
      <c r="J1575" s="35" t="s">
        <v>62</v>
      </c>
    </row>
    <row r="1576" spans="1:18">
      <c r="A1576" s="196"/>
      <c r="B1576" s="196"/>
      <c r="C1576" s="3" t="s">
        <v>7</v>
      </c>
      <c r="D1576" s="3" t="s">
        <v>7</v>
      </c>
      <c r="E1576" s="3" t="s">
        <v>7</v>
      </c>
      <c r="F1576" s="3" t="s">
        <v>7</v>
      </c>
      <c r="G1576" s="198"/>
      <c r="H1576" s="200"/>
      <c r="I1576" s="36"/>
      <c r="J1576" s="36"/>
    </row>
    <row r="1577" spans="1:18">
      <c r="A1577" s="201" t="s">
        <v>63</v>
      </c>
      <c r="B1577" s="202"/>
      <c r="C1577" s="202"/>
      <c r="D1577" s="202"/>
      <c r="E1577" s="202"/>
      <c r="F1577" s="202"/>
      <c r="G1577" s="202"/>
      <c r="H1577" s="202"/>
      <c r="I1577" s="202"/>
      <c r="J1577" s="202"/>
    </row>
    <row r="1578" spans="1:18">
      <c r="A1578" s="203"/>
      <c r="B1578" s="204"/>
      <c r="C1578" s="204"/>
      <c r="D1578" s="204"/>
      <c r="E1578" s="204"/>
      <c r="F1578" s="204"/>
      <c r="G1578" s="204"/>
      <c r="H1578" s="204"/>
      <c r="I1578" s="204"/>
      <c r="J1578" s="204"/>
    </row>
    <row r="1579" spans="1:18">
      <c r="A1579" s="39" t="str">
        <f>A1475</f>
        <v>سـميـــد عــادي</v>
      </c>
      <c r="B1579" s="184" t="s">
        <v>66</v>
      </c>
      <c r="C1579" s="71">
        <v>900</v>
      </c>
      <c r="D1579" s="1">
        <v>900</v>
      </c>
      <c r="E1579" s="1">
        <v>900</v>
      </c>
      <c r="F1579" s="1">
        <v>900</v>
      </c>
      <c r="G1579" s="158">
        <f>H1475</f>
        <v>900</v>
      </c>
      <c r="H1579" s="1">
        <f>(C1579+D1579+E1579+F1579)/4</f>
        <v>900</v>
      </c>
      <c r="I1579" s="1">
        <f t="shared" ref="I1579:I1595" si="368">H1579-G1579</f>
        <v>0</v>
      </c>
      <c r="J1579" s="13">
        <f>(I1579*100)/G1579</f>
        <v>0</v>
      </c>
    </row>
    <row r="1580" spans="1:18">
      <c r="A1580" s="39" t="str">
        <f t="shared" ref="A1580:A1595" si="369">A1476</f>
        <v>سميد رفيـــع</v>
      </c>
      <c r="B1580" s="185"/>
      <c r="C1580" s="71">
        <v>1000</v>
      </c>
      <c r="D1580" s="1">
        <v>1000</v>
      </c>
      <c r="E1580" s="1">
        <v>1000</v>
      </c>
      <c r="F1580" s="1">
        <v>1000</v>
      </c>
      <c r="G1580" s="160">
        <f t="shared" ref="G1580:G1595" si="370">H1476</f>
        <v>1000</v>
      </c>
      <c r="H1580" s="1">
        <f t="shared" ref="H1580:H1595" si="371">(C1580+D1580+E1580+F1580)/4</f>
        <v>1000</v>
      </c>
      <c r="I1580" s="1">
        <f t="shared" si="368"/>
        <v>0</v>
      </c>
      <c r="J1580" s="13">
        <f t="shared" ref="J1580:J1593" si="372">(I1580*100)/G1580</f>
        <v>0</v>
      </c>
    </row>
    <row r="1581" spans="1:18">
      <c r="A1581" s="39" t="str">
        <f t="shared" si="369"/>
        <v>فــريــنــة</v>
      </c>
      <c r="B1581" s="185"/>
      <c r="C1581" s="71">
        <v>60</v>
      </c>
      <c r="D1581" s="1">
        <v>60</v>
      </c>
      <c r="E1581" s="1">
        <v>60</v>
      </c>
      <c r="F1581" s="1">
        <v>60</v>
      </c>
      <c r="G1581" s="160">
        <f t="shared" si="370"/>
        <v>60</v>
      </c>
      <c r="H1581" s="1">
        <f t="shared" si="371"/>
        <v>60</v>
      </c>
      <c r="I1581" s="1">
        <f t="shared" si="368"/>
        <v>0</v>
      </c>
      <c r="J1581" s="13">
        <f t="shared" si="372"/>
        <v>0</v>
      </c>
    </row>
    <row r="1582" spans="1:18">
      <c r="A1582" s="39" t="str">
        <f t="shared" si="369"/>
        <v xml:space="preserve">سكر أبيض </v>
      </c>
      <c r="B1582" s="186"/>
      <c r="C1582" s="71">
        <v>90</v>
      </c>
      <c r="D1582" s="1">
        <v>90</v>
      </c>
      <c r="E1582" s="1">
        <v>90</v>
      </c>
      <c r="F1582" s="1">
        <v>90</v>
      </c>
      <c r="G1582" s="160">
        <f t="shared" si="370"/>
        <v>89.5</v>
      </c>
      <c r="H1582" s="1">
        <f t="shared" si="371"/>
        <v>90</v>
      </c>
      <c r="I1582" s="1">
        <f t="shared" si="368"/>
        <v>0.5</v>
      </c>
      <c r="J1582" s="13">
        <f t="shared" si="372"/>
        <v>0.55865921787709494</v>
      </c>
    </row>
    <row r="1583" spans="1:18">
      <c r="A1583" s="39" t="str">
        <f t="shared" si="369"/>
        <v>فرينة الاطفال-بليدينا-</v>
      </c>
      <c r="B1583" s="205" t="s">
        <v>67</v>
      </c>
      <c r="C1583" s="71">
        <v>240</v>
      </c>
      <c r="D1583" s="1">
        <v>240</v>
      </c>
      <c r="E1583" s="1">
        <v>240</v>
      </c>
      <c r="F1583" s="1">
        <v>240</v>
      </c>
      <c r="G1583" s="160">
        <f t="shared" si="370"/>
        <v>240</v>
      </c>
      <c r="H1583" s="1">
        <f t="shared" si="371"/>
        <v>240</v>
      </c>
      <c r="I1583" s="1">
        <f t="shared" si="368"/>
        <v>0</v>
      </c>
      <c r="J1583" s="13">
        <f t="shared" si="372"/>
        <v>0</v>
      </c>
    </row>
    <row r="1584" spans="1:18" ht="30">
      <c r="A1584" s="39" t="str">
        <f t="shared" si="369"/>
        <v>مسحوق حليب الاطفال-الصحة-</v>
      </c>
      <c r="B1584" s="206"/>
      <c r="C1584" s="71">
        <v>430</v>
      </c>
      <c r="D1584" s="1">
        <v>430</v>
      </c>
      <c r="E1584" s="1">
        <v>430</v>
      </c>
      <c r="F1584" s="1">
        <v>430</v>
      </c>
      <c r="G1584" s="160">
        <f t="shared" si="370"/>
        <v>430</v>
      </c>
      <c r="H1584" s="1">
        <f t="shared" si="371"/>
        <v>430</v>
      </c>
      <c r="I1584" s="1">
        <f t="shared" si="368"/>
        <v>0</v>
      </c>
      <c r="J1584" s="13">
        <f t="shared" si="372"/>
        <v>0</v>
      </c>
    </row>
    <row r="1585" spans="1:10" ht="30">
      <c r="A1585" s="39" t="str">
        <f t="shared" si="369"/>
        <v>مسحوق حليب الكبارgloria</v>
      </c>
      <c r="B1585" s="207"/>
      <c r="C1585" s="71">
        <v>350</v>
      </c>
      <c r="D1585" s="1">
        <v>350</v>
      </c>
      <c r="E1585" s="1">
        <v>350</v>
      </c>
      <c r="F1585" s="1">
        <v>350</v>
      </c>
      <c r="G1585" s="160">
        <f t="shared" si="370"/>
        <v>350</v>
      </c>
      <c r="H1585" s="1">
        <f t="shared" si="371"/>
        <v>350</v>
      </c>
      <c r="I1585" s="1">
        <f t="shared" si="368"/>
        <v>0</v>
      </c>
      <c r="J1585" s="13">
        <f t="shared" si="372"/>
        <v>0</v>
      </c>
    </row>
    <row r="1586" spans="1:10">
      <c r="A1586" s="39" t="str">
        <f t="shared" si="369"/>
        <v>بـــــن</v>
      </c>
      <c r="B1586" s="183" t="s">
        <v>66</v>
      </c>
      <c r="C1586" s="71">
        <v>640</v>
      </c>
      <c r="D1586" s="1">
        <v>640</v>
      </c>
      <c r="E1586" s="1">
        <v>640</v>
      </c>
      <c r="F1586" s="1">
        <v>640</v>
      </c>
      <c r="G1586" s="160">
        <f t="shared" si="370"/>
        <v>633.33333333333337</v>
      </c>
      <c r="H1586" s="1">
        <f t="shared" si="371"/>
        <v>640</v>
      </c>
      <c r="I1586" s="1">
        <f t="shared" si="368"/>
        <v>6.6666666666666288</v>
      </c>
      <c r="J1586" s="13">
        <f t="shared" si="372"/>
        <v>1.0526315789473624</v>
      </c>
    </row>
    <row r="1587" spans="1:10" ht="30">
      <c r="A1587" s="39" t="str">
        <f t="shared" si="369"/>
        <v>شاي سفينة الصحراء125غ</v>
      </c>
      <c r="B1587" s="183"/>
      <c r="C1587" s="71">
        <v>540</v>
      </c>
      <c r="D1587" s="1">
        <v>540</v>
      </c>
      <c r="E1587" s="1">
        <v>540</v>
      </c>
      <c r="F1587" s="1">
        <v>540</v>
      </c>
      <c r="G1587" s="160">
        <f t="shared" si="370"/>
        <v>540</v>
      </c>
      <c r="H1587" s="1">
        <f t="shared" si="371"/>
        <v>540</v>
      </c>
      <c r="I1587" s="1">
        <f t="shared" si="368"/>
        <v>0</v>
      </c>
      <c r="J1587" s="13">
        <f t="shared" si="372"/>
        <v>0</v>
      </c>
    </row>
    <row r="1588" spans="1:10">
      <c r="A1588" s="39" t="str">
        <f t="shared" si="369"/>
        <v xml:space="preserve">خميرة جافة </v>
      </c>
      <c r="B1588" s="61" t="s">
        <v>67</v>
      </c>
      <c r="C1588" s="71">
        <v>200</v>
      </c>
      <c r="D1588" s="1">
        <v>200</v>
      </c>
      <c r="E1588" s="1">
        <v>200</v>
      </c>
      <c r="F1588" s="1">
        <v>200</v>
      </c>
      <c r="G1588" s="160">
        <f t="shared" si="370"/>
        <v>200</v>
      </c>
      <c r="H1588" s="1">
        <f t="shared" si="371"/>
        <v>200</v>
      </c>
      <c r="I1588" s="1">
        <f t="shared" si="368"/>
        <v>0</v>
      </c>
      <c r="J1588" s="13">
        <f t="shared" si="372"/>
        <v>0</v>
      </c>
    </row>
    <row r="1589" spans="1:10">
      <c r="A1589" s="39" t="str">
        <f t="shared" si="369"/>
        <v>زيت غذائية</v>
      </c>
      <c r="B1589" s="61" t="s">
        <v>68</v>
      </c>
      <c r="C1589" s="71">
        <v>580</v>
      </c>
      <c r="D1589" s="1">
        <v>580</v>
      </c>
      <c r="E1589" s="1">
        <v>580</v>
      </c>
      <c r="F1589" s="1">
        <v>580</v>
      </c>
      <c r="G1589" s="160">
        <f t="shared" si="370"/>
        <v>580</v>
      </c>
      <c r="H1589" s="1">
        <f t="shared" si="371"/>
        <v>580</v>
      </c>
      <c r="I1589" s="1">
        <f t="shared" si="368"/>
        <v>0</v>
      </c>
      <c r="J1589" s="13">
        <f t="shared" si="372"/>
        <v>0</v>
      </c>
    </row>
    <row r="1590" spans="1:10">
      <c r="A1590" s="39" t="str">
        <f t="shared" si="369"/>
        <v>فاصولياء جافـة</v>
      </c>
      <c r="B1590" s="184" t="s">
        <v>66</v>
      </c>
      <c r="C1590" s="71">
        <v>220</v>
      </c>
      <c r="D1590" s="1">
        <v>220</v>
      </c>
      <c r="E1590" s="1">
        <v>220</v>
      </c>
      <c r="F1590" s="1">
        <v>220</v>
      </c>
      <c r="G1590" s="160">
        <f t="shared" si="370"/>
        <v>202.5</v>
      </c>
      <c r="H1590" s="1">
        <f t="shared" si="371"/>
        <v>220</v>
      </c>
      <c r="I1590" s="1">
        <f t="shared" si="368"/>
        <v>17.5</v>
      </c>
      <c r="J1590" s="13">
        <f t="shared" si="372"/>
        <v>8.6419753086419746</v>
      </c>
    </row>
    <row r="1591" spans="1:10">
      <c r="A1591" s="39" t="str">
        <f t="shared" si="369"/>
        <v>عدس</v>
      </c>
      <c r="B1591" s="185"/>
      <c r="C1591" s="71">
        <v>210</v>
      </c>
      <c r="D1591" s="119">
        <v>210</v>
      </c>
      <c r="E1591" s="119">
        <v>210</v>
      </c>
      <c r="F1591" s="119">
        <v>210</v>
      </c>
      <c r="G1591" s="160">
        <f t="shared" si="370"/>
        <v>187.08333333333334</v>
      </c>
      <c r="H1591" s="1">
        <f t="shared" si="371"/>
        <v>210</v>
      </c>
      <c r="I1591" s="1">
        <f t="shared" si="368"/>
        <v>22.916666666666657</v>
      </c>
      <c r="J1591" s="13">
        <f t="shared" si="372"/>
        <v>12.249443207126943</v>
      </c>
    </row>
    <row r="1592" spans="1:10">
      <c r="A1592" s="39" t="str">
        <f t="shared" si="369"/>
        <v xml:space="preserve">حمص </v>
      </c>
      <c r="B1592" s="185"/>
      <c r="C1592" s="71">
        <v>320</v>
      </c>
      <c r="D1592" s="1">
        <v>320</v>
      </c>
      <c r="E1592" s="1">
        <v>320</v>
      </c>
      <c r="F1592" s="1">
        <v>320</v>
      </c>
      <c r="G1592" s="160">
        <f t="shared" si="370"/>
        <v>314.58333333333331</v>
      </c>
      <c r="H1592" s="1">
        <f t="shared" si="371"/>
        <v>320</v>
      </c>
      <c r="I1592" s="1">
        <f t="shared" si="368"/>
        <v>5.4166666666666856</v>
      </c>
      <c r="J1592" s="13">
        <f t="shared" si="372"/>
        <v>1.7218543046357677</v>
      </c>
    </row>
    <row r="1593" spans="1:10">
      <c r="A1593" s="39" t="str">
        <f t="shared" si="369"/>
        <v>أرز</v>
      </c>
      <c r="B1593" s="185"/>
      <c r="C1593" s="71">
        <v>100</v>
      </c>
      <c r="D1593" s="1">
        <v>100</v>
      </c>
      <c r="E1593" s="1">
        <v>100</v>
      </c>
      <c r="F1593" s="1">
        <v>100</v>
      </c>
      <c r="G1593" s="160">
        <f t="shared" si="370"/>
        <v>100</v>
      </c>
      <c r="H1593" s="1">
        <f t="shared" si="371"/>
        <v>100</v>
      </c>
      <c r="I1593" s="1">
        <f t="shared" si="368"/>
        <v>0</v>
      </c>
      <c r="J1593" s="13">
        <f t="shared" si="372"/>
        <v>0</v>
      </c>
    </row>
    <row r="1594" spans="1:10">
      <c r="A1594" s="39" t="str">
        <f t="shared" si="369"/>
        <v>عجائن غذائية</v>
      </c>
      <c r="B1594" s="185"/>
      <c r="C1594" s="71">
        <v>110</v>
      </c>
      <c r="D1594" s="1">
        <v>110</v>
      </c>
      <c r="E1594" s="1">
        <v>110</v>
      </c>
      <c r="F1594" s="1">
        <v>110</v>
      </c>
      <c r="G1594" s="160">
        <f t="shared" si="370"/>
        <v>110</v>
      </c>
      <c r="H1594" s="1">
        <f t="shared" si="371"/>
        <v>110</v>
      </c>
      <c r="I1594" s="1">
        <f t="shared" si="368"/>
        <v>0</v>
      </c>
      <c r="J1594" s="13">
        <f>(I1594*100)/G1594</f>
        <v>0</v>
      </c>
    </row>
    <row r="1595" spans="1:10">
      <c r="A1595" s="39" t="str">
        <f t="shared" si="369"/>
        <v>طماطم مصبرة-cab-</v>
      </c>
      <c r="B1595" s="186"/>
      <c r="C1595" s="71">
        <v>180</v>
      </c>
      <c r="D1595" s="1">
        <v>180</v>
      </c>
      <c r="E1595" s="1">
        <v>180</v>
      </c>
      <c r="F1595" s="1">
        <v>180</v>
      </c>
      <c r="G1595" s="160">
        <f t="shared" si="370"/>
        <v>180</v>
      </c>
      <c r="H1595" s="1">
        <f t="shared" si="371"/>
        <v>180</v>
      </c>
      <c r="I1595" s="1">
        <f t="shared" si="368"/>
        <v>0</v>
      </c>
      <c r="J1595" s="13">
        <f t="shared" ref="J1595" si="373">(I1595*100)/G1595</f>
        <v>0</v>
      </c>
    </row>
    <row r="1596" spans="1:10">
      <c r="A1596" s="187" t="s">
        <v>65</v>
      </c>
      <c r="B1596" s="187"/>
      <c r="C1596" s="187"/>
      <c r="D1596" s="187"/>
      <c r="E1596" s="187"/>
      <c r="F1596" s="187"/>
      <c r="G1596" s="187"/>
      <c r="H1596" s="187"/>
      <c r="I1596" s="187"/>
      <c r="J1596" s="187"/>
    </row>
    <row r="1597" spans="1:10">
      <c r="A1597" s="188"/>
      <c r="B1597" s="188"/>
      <c r="C1597" s="188"/>
      <c r="D1597" s="188"/>
      <c r="E1597" s="188"/>
      <c r="F1597" s="188"/>
      <c r="G1597" s="188"/>
      <c r="H1597" s="188"/>
      <c r="I1597" s="188"/>
      <c r="J1597" s="188"/>
    </row>
    <row r="1598" spans="1:10">
      <c r="A1598" s="90" t="str">
        <f>A1494</f>
        <v>بطاطا</v>
      </c>
      <c r="B1598" s="184" t="s">
        <v>66</v>
      </c>
      <c r="C1598" s="121">
        <v>50</v>
      </c>
      <c r="D1598" s="121">
        <v>50</v>
      </c>
      <c r="E1598" s="121">
        <v>45</v>
      </c>
      <c r="F1598" s="121">
        <v>50</v>
      </c>
      <c r="G1598" s="158">
        <f>H1494</f>
        <v>45</v>
      </c>
      <c r="H1598" s="1">
        <f>(C1598+D1598+E1598+F1598)/4</f>
        <v>48.75</v>
      </c>
      <c r="I1598" s="1">
        <f t="shared" ref="I1598:I1609" si="374">H1598-G1598</f>
        <v>3.75</v>
      </c>
      <c r="J1598" s="13">
        <f t="shared" ref="J1598:J1609" si="375">(I1598*100)/G1598</f>
        <v>8.3333333333333339</v>
      </c>
    </row>
    <row r="1599" spans="1:10">
      <c r="A1599" s="90" t="str">
        <f t="shared" ref="A1599:A1609" si="376">A1495</f>
        <v>طماطم طازجــة</v>
      </c>
      <c r="B1599" s="185"/>
      <c r="C1599" s="121">
        <v>60</v>
      </c>
      <c r="D1599" s="121">
        <v>60</v>
      </c>
      <c r="E1599" s="121">
        <v>63.333333333333336</v>
      </c>
      <c r="F1599" s="121">
        <v>70</v>
      </c>
      <c r="G1599" s="160">
        <f t="shared" ref="G1599:G1609" si="377">H1495</f>
        <v>55.833333333333336</v>
      </c>
      <c r="H1599" s="1">
        <f t="shared" ref="H1599:H1609" si="378">(C1599+D1599+E1599+F1599)/4</f>
        <v>63.333333333333336</v>
      </c>
      <c r="I1599" s="1">
        <f t="shared" si="374"/>
        <v>7.5</v>
      </c>
      <c r="J1599" s="13">
        <f t="shared" si="375"/>
        <v>13.432835820895521</v>
      </c>
    </row>
    <row r="1600" spans="1:10">
      <c r="A1600" s="90" t="str">
        <f t="shared" si="376"/>
        <v>بصل جاف</v>
      </c>
      <c r="B1600" s="185"/>
      <c r="C1600" s="121">
        <v>40</v>
      </c>
      <c r="D1600" s="121">
        <v>40</v>
      </c>
      <c r="E1600" s="121">
        <v>40</v>
      </c>
      <c r="F1600" s="121">
        <v>40</v>
      </c>
      <c r="G1600" s="160">
        <f t="shared" si="377"/>
        <v>34.583333333333336</v>
      </c>
      <c r="H1600" s="1">
        <f t="shared" si="378"/>
        <v>40</v>
      </c>
      <c r="I1600" s="1">
        <f t="shared" si="374"/>
        <v>5.4166666666666643</v>
      </c>
      <c r="J1600" s="13">
        <f t="shared" si="375"/>
        <v>15.662650602409629</v>
      </c>
    </row>
    <row r="1601" spans="1:10">
      <c r="A1601" s="90" t="str">
        <f t="shared" si="376"/>
        <v>خس</v>
      </c>
      <c r="B1601" s="185"/>
      <c r="C1601" s="121">
        <v>80</v>
      </c>
      <c r="D1601" s="121">
        <v>80</v>
      </c>
      <c r="E1601" s="121">
        <v>73.333333333333329</v>
      </c>
      <c r="F1601" s="121">
        <v>70</v>
      </c>
      <c r="G1601" s="160">
        <f t="shared" si="377"/>
        <v>81.25</v>
      </c>
      <c r="H1601" s="1">
        <f t="shared" si="378"/>
        <v>75.833333333333329</v>
      </c>
      <c r="I1601" s="1">
        <f t="shared" si="374"/>
        <v>-5.4166666666666714</v>
      </c>
      <c r="J1601" s="13">
        <f t="shared" si="375"/>
        <v>-6.6666666666666732</v>
      </c>
    </row>
    <row r="1602" spans="1:10">
      <c r="A1602" s="90" t="str">
        <f t="shared" si="376"/>
        <v xml:space="preserve">قرعة </v>
      </c>
      <c r="B1602" s="185"/>
      <c r="C1602" s="121">
        <v>123.33333333333333</v>
      </c>
      <c r="D1602" s="121">
        <v>136</v>
      </c>
      <c r="E1602" s="121">
        <v>140</v>
      </c>
      <c r="F1602" s="121">
        <v>121.66666666666667</v>
      </c>
      <c r="G1602" s="160">
        <f t="shared" si="377"/>
        <v>141.25</v>
      </c>
      <c r="H1602" s="1">
        <f t="shared" si="378"/>
        <v>130.25</v>
      </c>
      <c r="I1602" s="1">
        <f t="shared" si="374"/>
        <v>-11</v>
      </c>
      <c r="J1602" s="13">
        <f t="shared" si="375"/>
        <v>-7.7876106194690262</v>
      </c>
    </row>
    <row r="1603" spans="1:10">
      <c r="A1603" s="90" t="str">
        <f t="shared" si="376"/>
        <v>جزر</v>
      </c>
      <c r="B1603" s="185"/>
      <c r="C1603" s="121">
        <v>60</v>
      </c>
      <c r="D1603" s="121">
        <v>56</v>
      </c>
      <c r="E1603" s="121">
        <v>50</v>
      </c>
      <c r="F1603" s="121">
        <v>50</v>
      </c>
      <c r="G1603" s="160">
        <f t="shared" si="377"/>
        <v>63.333333333333336</v>
      </c>
      <c r="H1603" s="1">
        <f t="shared" si="378"/>
        <v>54</v>
      </c>
      <c r="I1603" s="1">
        <f t="shared" si="374"/>
        <v>-9.3333333333333357</v>
      </c>
      <c r="J1603" s="13">
        <f t="shared" si="375"/>
        <v>-14.736842105263161</v>
      </c>
    </row>
    <row r="1604" spans="1:10">
      <c r="A1604" s="90" t="str">
        <f t="shared" si="376"/>
        <v>فلفل حلو</v>
      </c>
      <c r="B1604" s="185"/>
      <c r="C1604" s="121">
        <v>125</v>
      </c>
      <c r="D1604" s="121">
        <v>120</v>
      </c>
      <c r="E1604" s="121">
        <v>120</v>
      </c>
      <c r="F1604" s="121">
        <v>103.33333333333333</v>
      </c>
      <c r="G1604" s="160">
        <f t="shared" si="377"/>
        <v>134.16666666666666</v>
      </c>
      <c r="H1604" s="1">
        <f t="shared" si="378"/>
        <v>117.08333333333333</v>
      </c>
      <c r="I1604" s="1">
        <f t="shared" si="374"/>
        <v>-17.083333333333329</v>
      </c>
      <c r="J1604" s="13">
        <f t="shared" si="375"/>
        <v>-12.732919254658382</v>
      </c>
    </row>
    <row r="1605" spans="1:10">
      <c r="A1605" s="90" t="str">
        <f t="shared" si="376"/>
        <v>فلفل حار</v>
      </c>
      <c r="B1605" s="185"/>
      <c r="C1605" s="121">
        <v>115</v>
      </c>
      <c r="D1605" s="121">
        <v>112</v>
      </c>
      <c r="E1605" s="121">
        <v>116.66666666666667</v>
      </c>
      <c r="F1605" s="121">
        <v>113.33333333333333</v>
      </c>
      <c r="G1605" s="160">
        <f t="shared" si="377"/>
        <v>135.83333333333331</v>
      </c>
      <c r="H1605" s="1">
        <f t="shared" si="378"/>
        <v>114.25</v>
      </c>
      <c r="I1605" s="1">
        <f t="shared" si="374"/>
        <v>-21.583333333333314</v>
      </c>
      <c r="J1605" s="13">
        <f t="shared" si="375"/>
        <v>-15.889570552147227</v>
      </c>
    </row>
    <row r="1606" spans="1:10">
      <c r="A1606" s="90" t="str">
        <f t="shared" si="376"/>
        <v>فاصوليا خضراء</v>
      </c>
      <c r="B1606" s="185"/>
      <c r="C1606" s="121">
        <v>130</v>
      </c>
      <c r="D1606" s="121">
        <v>146</v>
      </c>
      <c r="E1606" s="121">
        <v>160</v>
      </c>
      <c r="F1606" s="121">
        <v>183.33333333333334</v>
      </c>
      <c r="G1606" s="160">
        <f t="shared" si="377"/>
        <v>130</v>
      </c>
      <c r="H1606" s="1">
        <f t="shared" si="378"/>
        <v>154.83333333333334</v>
      </c>
      <c r="I1606" s="1">
        <f t="shared" si="374"/>
        <v>24.833333333333343</v>
      </c>
      <c r="J1606" s="13">
        <f t="shared" si="375"/>
        <v>19.102564102564109</v>
      </c>
    </row>
    <row r="1607" spans="1:10">
      <c r="A1607" s="90" t="str">
        <f t="shared" si="376"/>
        <v>شمـنــدر</v>
      </c>
      <c r="B1607" s="185"/>
      <c r="C1607" s="121">
        <v>60</v>
      </c>
      <c r="D1607" s="121">
        <v>60</v>
      </c>
      <c r="E1607" s="121">
        <v>73.333333333333329</v>
      </c>
      <c r="F1607" s="121">
        <v>60</v>
      </c>
      <c r="G1607" s="160">
        <f t="shared" si="377"/>
        <v>68.333333333333329</v>
      </c>
      <c r="H1607" s="1">
        <f t="shared" si="378"/>
        <v>63.333333333333329</v>
      </c>
      <c r="I1607" s="1">
        <f t="shared" si="374"/>
        <v>-5</v>
      </c>
      <c r="J1607" s="13">
        <f t="shared" si="375"/>
        <v>-7.3170731707317076</v>
      </c>
    </row>
    <row r="1608" spans="1:10">
      <c r="A1608" s="90" t="str">
        <f t="shared" si="376"/>
        <v xml:space="preserve">ثــــوم محلي </v>
      </c>
      <c r="B1608" s="185"/>
      <c r="C1608" s="121">
        <v>450</v>
      </c>
      <c r="D1608" s="121">
        <v>460</v>
      </c>
      <c r="E1608" s="121">
        <v>500</v>
      </c>
      <c r="F1608" s="121">
        <v>500</v>
      </c>
      <c r="G1608" s="160">
        <f t="shared" si="377"/>
        <v>437.5</v>
      </c>
      <c r="H1608" s="1">
        <f t="shared" si="378"/>
        <v>477.5</v>
      </c>
      <c r="I1608" s="1">
        <f t="shared" si="374"/>
        <v>40</v>
      </c>
      <c r="J1608" s="13">
        <f t="shared" si="375"/>
        <v>9.1428571428571423</v>
      </c>
    </row>
    <row r="1609" spans="1:10">
      <c r="A1609" s="90" t="str">
        <f t="shared" si="376"/>
        <v>ثوم مستورد</v>
      </c>
      <c r="B1609" s="186"/>
      <c r="C1609" s="122">
        <v>500</v>
      </c>
      <c r="D1609" s="122">
        <v>550</v>
      </c>
      <c r="E1609" s="122">
        <v>550</v>
      </c>
      <c r="F1609" s="122">
        <v>550</v>
      </c>
      <c r="G1609" s="160">
        <f t="shared" si="377"/>
        <v>485.41666666666669</v>
      </c>
      <c r="H1609" s="1">
        <f t="shared" si="378"/>
        <v>537.5</v>
      </c>
      <c r="I1609" s="1">
        <f t="shared" si="374"/>
        <v>52.083333333333314</v>
      </c>
      <c r="J1609" s="13">
        <f t="shared" si="375"/>
        <v>10.729613733905575</v>
      </c>
    </row>
    <row r="1610" spans="1:10">
      <c r="A1610" s="189" t="s">
        <v>69</v>
      </c>
      <c r="B1610" s="189"/>
      <c r="C1610" s="189"/>
      <c r="D1610" s="189"/>
      <c r="E1610" s="189"/>
      <c r="F1610" s="189"/>
      <c r="G1610" s="189"/>
      <c r="H1610" s="189"/>
      <c r="I1610" s="189"/>
      <c r="J1610" s="189"/>
    </row>
    <row r="1611" spans="1:10">
      <c r="A1611" s="190"/>
      <c r="B1611" s="190"/>
      <c r="C1611" s="190"/>
      <c r="D1611" s="190"/>
      <c r="E1611" s="190"/>
      <c r="F1611" s="190"/>
      <c r="G1611" s="190"/>
      <c r="H1611" s="190"/>
      <c r="I1611" s="190"/>
      <c r="J1611" s="190"/>
    </row>
    <row r="1612" spans="1:10">
      <c r="A1612" s="134" t="str">
        <f>A1508</f>
        <v>دقلة</v>
      </c>
      <c r="B1612" s="184" t="s">
        <v>66</v>
      </c>
      <c r="C1612" s="14">
        <v>450</v>
      </c>
      <c r="D1612" s="14">
        <v>500</v>
      </c>
      <c r="E1612" s="14">
        <v>500</v>
      </c>
      <c r="F1612" s="14">
        <v>500</v>
      </c>
      <c r="G1612" s="158">
        <f>H1508</f>
        <v>481.25</v>
      </c>
      <c r="H1612" s="1">
        <f>(C1612+D1612+E1612+F1612)/4</f>
        <v>487.5</v>
      </c>
      <c r="I1612" s="1">
        <f t="shared" ref="I1612:I1617" si="379">H1612-G1612</f>
        <v>6.25</v>
      </c>
      <c r="J1612" s="13">
        <f t="shared" ref="J1612:J1617" si="380">(I1612*100)/G1612</f>
        <v>1.2987012987012987</v>
      </c>
    </row>
    <row r="1613" spans="1:10">
      <c r="A1613" s="134" t="str">
        <f t="shared" ref="A1613:A1615" si="381">A1509</f>
        <v>تفاح محلي</v>
      </c>
      <c r="B1613" s="185"/>
      <c r="C1613" s="14">
        <v>200</v>
      </c>
      <c r="D1613" s="14">
        <v>220</v>
      </c>
      <c r="E1613" s="14">
        <v>220</v>
      </c>
      <c r="F1613" s="14">
        <v>204</v>
      </c>
      <c r="G1613" s="160">
        <f t="shared" ref="G1613:G1615" si="382">H1509</f>
        <v>207.08333333333334</v>
      </c>
      <c r="H1613" s="1">
        <f t="shared" ref="H1613:H1616" si="383">(C1613+D1613+E1613+F1613)/4</f>
        <v>211</v>
      </c>
      <c r="I1613" s="1">
        <f t="shared" si="379"/>
        <v>3.9166666666666572</v>
      </c>
      <c r="J1613" s="13">
        <f t="shared" si="380"/>
        <v>1.8913480885311824</v>
      </c>
    </row>
    <row r="1614" spans="1:10">
      <c r="A1614" s="134" t="str">
        <f t="shared" si="381"/>
        <v>تفاح مستورد</v>
      </c>
      <c r="B1614" s="185"/>
      <c r="C1614" s="14">
        <v>400</v>
      </c>
      <c r="D1614" s="14">
        <v>400</v>
      </c>
      <c r="E1614" s="14">
        <v>400</v>
      </c>
      <c r="F1614" s="14">
        <v>400</v>
      </c>
      <c r="G1614" s="160">
        <f t="shared" si="382"/>
        <v>388.75</v>
      </c>
      <c r="H1614" s="1">
        <f t="shared" si="383"/>
        <v>400</v>
      </c>
      <c r="I1614" s="1">
        <f t="shared" si="379"/>
        <v>11.25</v>
      </c>
      <c r="J1614" s="13">
        <f t="shared" si="380"/>
        <v>2.8938906752411575</v>
      </c>
    </row>
    <row r="1615" spans="1:10">
      <c r="A1615" s="134" t="str">
        <f t="shared" si="381"/>
        <v>مـــوز</v>
      </c>
      <c r="B1615" s="185"/>
      <c r="C1615" s="14">
        <v>360</v>
      </c>
      <c r="D1615" s="1">
        <v>364</v>
      </c>
      <c r="E1615" s="1">
        <v>382</v>
      </c>
      <c r="F1615" s="1">
        <v>398</v>
      </c>
      <c r="G1615" s="160">
        <f t="shared" si="382"/>
        <v>296.25</v>
      </c>
      <c r="H1615" s="1">
        <f t="shared" si="383"/>
        <v>376</v>
      </c>
      <c r="I1615" s="1">
        <f t="shared" si="379"/>
        <v>79.75</v>
      </c>
      <c r="J1615" s="13">
        <f t="shared" si="380"/>
        <v>26.919831223628691</v>
      </c>
    </row>
    <row r="1616" spans="1:10">
      <c r="A1616" s="134" t="str">
        <f>A1513</f>
        <v>رمان</v>
      </c>
      <c r="B1616" s="185"/>
      <c r="C1616" s="117">
        <v>186.66666666666666</v>
      </c>
      <c r="D1616" s="152">
        <v>182</v>
      </c>
      <c r="E1616" s="152">
        <v>180</v>
      </c>
      <c r="F1616" s="153">
        <v>180</v>
      </c>
      <c r="G1616" s="160">
        <f>H1513</f>
        <v>157.5</v>
      </c>
      <c r="H1616" s="118">
        <f t="shared" si="383"/>
        <v>182.16666666666666</v>
      </c>
      <c r="I1616" s="1">
        <f t="shared" si="379"/>
        <v>24.666666666666657</v>
      </c>
      <c r="J1616" s="13">
        <f t="shared" si="380"/>
        <v>15.661375661375654</v>
      </c>
    </row>
    <row r="1617" spans="1:10">
      <c r="A1617" s="134" t="str">
        <f>A1514</f>
        <v>يوسفية</v>
      </c>
      <c r="B1617" s="185"/>
      <c r="C1617" s="155">
        <v>183.33333333333334</v>
      </c>
      <c r="D1617" s="155">
        <v>150</v>
      </c>
      <c r="E1617" s="124">
        <v>150</v>
      </c>
      <c r="F1617" s="105">
        <v>126</v>
      </c>
      <c r="G1617" s="160">
        <f>H1514</f>
        <v>245</v>
      </c>
      <c r="H1617" s="1">
        <f>(E1617+F1617)/2</f>
        <v>138</v>
      </c>
      <c r="I1617" s="1">
        <f t="shared" si="379"/>
        <v>-107</v>
      </c>
      <c r="J1617" s="13">
        <f t="shared" si="380"/>
        <v>-43.673469387755105</v>
      </c>
    </row>
    <row r="1618" spans="1:10">
      <c r="A1618" s="134" t="s">
        <v>51</v>
      </c>
      <c r="B1618" s="186"/>
      <c r="C1618" s="155">
        <v>203.33333333333334</v>
      </c>
      <c r="D1618" s="155">
        <v>192</v>
      </c>
      <c r="E1618" s="124">
        <v>168</v>
      </c>
      <c r="F1618" s="105">
        <v>138</v>
      </c>
      <c r="G1618" s="160" t="s">
        <v>77</v>
      </c>
      <c r="H1618" s="161" t="s">
        <v>77</v>
      </c>
      <c r="I1618" s="161" t="s">
        <v>77</v>
      </c>
      <c r="J1618" s="13" t="s">
        <v>77</v>
      </c>
    </row>
    <row r="1619" spans="1:10">
      <c r="A1619" s="94"/>
      <c r="B1619" s="77"/>
      <c r="C1619" s="78"/>
      <c r="D1619" s="79"/>
      <c r="E1619" s="79"/>
      <c r="F1619" s="79"/>
      <c r="G1619" s="76"/>
      <c r="H1619" s="79"/>
      <c r="I1619" s="80"/>
      <c r="J1619" s="43"/>
    </row>
    <row r="1620" spans="1:10">
      <c r="A1620" s="94"/>
      <c r="B1620" s="77"/>
      <c r="C1620" s="78"/>
      <c r="D1620" s="79"/>
      <c r="E1620" s="79"/>
      <c r="F1620" s="79"/>
      <c r="G1620" s="76"/>
      <c r="H1620" s="79"/>
      <c r="I1620" s="80"/>
      <c r="J1620" s="43"/>
    </row>
    <row r="1621" spans="1:10">
      <c r="A1621" s="94"/>
      <c r="B1621" s="77"/>
      <c r="C1621" s="78"/>
      <c r="D1621" s="79"/>
      <c r="E1621" s="79"/>
      <c r="F1621" s="79"/>
      <c r="G1621" s="76"/>
      <c r="H1621" s="79"/>
      <c r="I1621" s="80"/>
      <c r="J1621" s="43"/>
    </row>
    <row r="1622" spans="1:10">
      <c r="A1622" s="94"/>
      <c r="B1622" s="77"/>
      <c r="C1622" s="78"/>
      <c r="D1622" s="79"/>
      <c r="E1622" s="79"/>
      <c r="F1622" s="79"/>
      <c r="G1622" s="76"/>
      <c r="H1622" s="79"/>
      <c r="I1622" s="80"/>
      <c r="J1622" s="43"/>
    </row>
    <row r="1623" spans="1:10">
      <c r="A1623" s="94"/>
      <c r="B1623" s="77"/>
      <c r="C1623" s="78"/>
      <c r="D1623" s="79"/>
      <c r="E1623" s="79"/>
      <c r="F1623" s="79"/>
      <c r="G1623" s="76"/>
      <c r="H1623" s="79"/>
      <c r="I1623" s="80"/>
      <c r="J1623" s="43"/>
    </row>
    <row r="1624" spans="1:10">
      <c r="A1624" s="94"/>
      <c r="B1624" s="77"/>
      <c r="C1624" s="78"/>
      <c r="D1624" s="79"/>
      <c r="E1624" s="79"/>
      <c r="F1624" s="79"/>
      <c r="G1624" s="76"/>
      <c r="H1624" s="79"/>
      <c r="I1624" s="80"/>
      <c r="J1624" s="43"/>
    </row>
    <row r="1625" spans="1:10">
      <c r="A1625" s="94"/>
      <c r="B1625" s="77"/>
      <c r="C1625" s="78"/>
      <c r="D1625" s="79"/>
      <c r="E1625" s="79"/>
      <c r="F1625" s="79"/>
      <c r="G1625" s="76"/>
      <c r="H1625" s="79"/>
      <c r="I1625" s="80"/>
      <c r="J1625" s="43"/>
    </row>
    <row r="1626" spans="1:10">
      <c r="A1626" s="94"/>
      <c r="B1626" s="77"/>
      <c r="C1626" s="78"/>
      <c r="D1626" s="79"/>
      <c r="E1626" s="79"/>
      <c r="F1626" s="79"/>
      <c r="G1626" s="76"/>
      <c r="H1626" s="76"/>
      <c r="I1626" s="76"/>
      <c r="J1626" s="76"/>
    </row>
    <row r="1627" spans="1:10">
      <c r="A1627" s="191" t="s">
        <v>81</v>
      </c>
      <c r="B1627" s="191"/>
      <c r="C1627" s="191"/>
      <c r="D1627" s="191"/>
      <c r="E1627" s="191"/>
      <c r="F1627" s="191"/>
      <c r="G1627" s="191"/>
      <c r="H1627" s="191"/>
      <c r="I1627" s="191"/>
      <c r="J1627" s="191"/>
    </row>
    <row r="1628" spans="1:10">
      <c r="A1628" s="135" t="str">
        <f>A1524</f>
        <v>لحم غنم محلي</v>
      </c>
      <c r="B1628" s="183" t="s">
        <v>66</v>
      </c>
      <c r="C1628" s="1">
        <v>1300</v>
      </c>
      <c r="D1628" s="1">
        <v>1300</v>
      </c>
      <c r="E1628" s="1">
        <v>1300</v>
      </c>
      <c r="F1628" s="1">
        <v>1300</v>
      </c>
      <c r="G1628" s="5">
        <f>H1524</f>
        <v>1300</v>
      </c>
      <c r="H1628" s="1">
        <f t="shared" ref="H1628:H1632" si="384">(C1628+D1628+E1628+F1628)/4</f>
        <v>1300</v>
      </c>
      <c r="I1628" s="1">
        <f t="shared" ref="I1628:I1632" si="385">H1628-G1628</f>
        <v>0</v>
      </c>
      <c r="J1628" s="13">
        <f t="shared" ref="J1628:J1632" si="386">(I1628*100)/G1628</f>
        <v>0</v>
      </c>
    </row>
    <row r="1629" spans="1:10">
      <c r="A1629" s="135" t="str">
        <f>A1525</f>
        <v>لحم بقر محلي</v>
      </c>
      <c r="B1629" s="183"/>
      <c r="C1629" s="1">
        <v>780</v>
      </c>
      <c r="D1629" s="1">
        <v>780</v>
      </c>
      <c r="E1629" s="1">
        <v>780</v>
      </c>
      <c r="F1629" s="1">
        <v>780</v>
      </c>
      <c r="G1629" s="5">
        <f t="shared" ref="G1629:G1632" si="387">H1525</f>
        <v>780</v>
      </c>
      <c r="H1629" s="1">
        <f t="shared" si="384"/>
        <v>780</v>
      </c>
      <c r="I1629" s="1">
        <f t="shared" si="385"/>
        <v>0</v>
      </c>
      <c r="J1629" s="13">
        <f t="shared" si="386"/>
        <v>0</v>
      </c>
    </row>
    <row r="1630" spans="1:10">
      <c r="A1630" s="135" t="str">
        <f>A1526</f>
        <v>لحم بقر مجمد مستورد</v>
      </c>
      <c r="B1630" s="183"/>
      <c r="C1630" s="1">
        <v>600</v>
      </c>
      <c r="D1630" s="1">
        <v>600</v>
      </c>
      <c r="E1630" s="1">
        <v>600</v>
      </c>
      <c r="F1630" s="1">
        <v>600</v>
      </c>
      <c r="G1630" s="5">
        <f t="shared" si="387"/>
        <v>600</v>
      </c>
      <c r="H1630" s="1">
        <f t="shared" si="384"/>
        <v>600</v>
      </c>
      <c r="I1630" s="1">
        <f t="shared" si="385"/>
        <v>0</v>
      </c>
      <c r="J1630" s="13">
        <f t="shared" si="386"/>
        <v>0</v>
      </c>
    </row>
    <row r="1631" spans="1:10">
      <c r="A1631" s="135" t="str">
        <f>A1527</f>
        <v>لحم دجـاج (مفرغ)</v>
      </c>
      <c r="B1631" s="183"/>
      <c r="C1631" s="1">
        <v>380</v>
      </c>
      <c r="D1631" s="1">
        <v>340</v>
      </c>
      <c r="E1631" s="70">
        <v>324</v>
      </c>
      <c r="F1631" s="1">
        <v>262</v>
      </c>
      <c r="G1631" s="5">
        <f t="shared" si="387"/>
        <v>407.5</v>
      </c>
      <c r="H1631" s="1">
        <f t="shared" si="384"/>
        <v>326.5</v>
      </c>
      <c r="I1631" s="1">
        <f t="shared" si="385"/>
        <v>-81</v>
      </c>
      <c r="J1631" s="13">
        <f t="shared" si="386"/>
        <v>-19.877300613496931</v>
      </c>
    </row>
    <row r="1632" spans="1:10" ht="30">
      <c r="A1632" s="135" t="str">
        <f>A1528</f>
        <v>بيض</v>
      </c>
      <c r="B1632" s="22" t="s">
        <v>82</v>
      </c>
      <c r="C1632" s="1">
        <v>396.66666666666669</v>
      </c>
      <c r="D1632" s="1">
        <v>380</v>
      </c>
      <c r="E1632" s="71">
        <v>400</v>
      </c>
      <c r="F1632" s="1">
        <v>400</v>
      </c>
      <c r="G1632" s="5">
        <f t="shared" si="387"/>
        <v>354.58333333333331</v>
      </c>
      <c r="H1632" s="1">
        <f t="shared" si="384"/>
        <v>394.16666666666669</v>
      </c>
      <c r="I1632" s="1">
        <f t="shared" si="385"/>
        <v>39.583333333333371</v>
      </c>
      <c r="J1632" s="13">
        <f t="shared" si="386"/>
        <v>11.163337250293782</v>
      </c>
    </row>
    <row r="1633" spans="1:10">
      <c r="A1633" s="187"/>
      <c r="B1633" s="187"/>
      <c r="C1633" s="187"/>
      <c r="D1633" s="187"/>
      <c r="E1633" s="187"/>
      <c r="F1633" s="187"/>
      <c r="G1633" s="187"/>
      <c r="H1633" s="187"/>
      <c r="I1633" s="187"/>
      <c r="J1633" s="187"/>
    </row>
    <row r="1634" spans="1:10">
      <c r="A1634" s="188"/>
      <c r="B1634" s="188"/>
      <c r="C1634" s="188"/>
      <c r="D1634" s="188"/>
      <c r="E1634" s="188"/>
      <c r="F1634" s="188"/>
      <c r="G1634" s="188"/>
      <c r="H1634" s="188"/>
      <c r="I1634" s="188"/>
      <c r="J1634" s="188"/>
    </row>
    <row r="1635" spans="1:10">
      <c r="A1635" s="91" t="str">
        <f>A1531</f>
        <v>الإسمنت الرمادي</v>
      </c>
      <c r="B1635" s="157" t="s">
        <v>74</v>
      </c>
      <c r="C1635" s="30">
        <v>650</v>
      </c>
      <c r="D1635" s="30">
        <v>650</v>
      </c>
      <c r="E1635" s="30">
        <v>650</v>
      </c>
      <c r="F1635" s="30">
        <v>650</v>
      </c>
      <c r="G1635" s="31">
        <f>H1531</f>
        <v>700</v>
      </c>
      <c r="H1635" s="1">
        <f>(C1635+D1635)/2</f>
        <v>650</v>
      </c>
      <c r="I1635" s="1">
        <f t="shared" ref="I1635:I1637" si="388">H1635-G1635</f>
        <v>-50</v>
      </c>
      <c r="J1635" s="13">
        <f t="shared" ref="J1635:J1637" si="389">(I1635*100)/G1635</f>
        <v>-7.1428571428571432</v>
      </c>
    </row>
    <row r="1636" spans="1:10">
      <c r="A1636" s="91" t="str">
        <f>A1532</f>
        <v>حديد الخرسانة</v>
      </c>
      <c r="B1636" s="157" t="s">
        <v>75</v>
      </c>
      <c r="C1636" s="30">
        <v>610</v>
      </c>
      <c r="D1636" s="30">
        <v>610</v>
      </c>
      <c r="E1636" s="30">
        <v>610</v>
      </c>
      <c r="F1636" s="30">
        <v>610</v>
      </c>
      <c r="G1636" s="31">
        <f t="shared" ref="G1636:G1637" si="390">H1532</f>
        <v>610</v>
      </c>
      <c r="H1636" s="1">
        <f t="shared" ref="H1636:H1637" si="391">(C1636+D1636+E1636+F1636)/4</f>
        <v>610</v>
      </c>
      <c r="I1636" s="1">
        <f t="shared" si="388"/>
        <v>0</v>
      </c>
      <c r="J1636" s="13">
        <f t="shared" si="389"/>
        <v>0</v>
      </c>
    </row>
    <row r="1637" spans="1:10" ht="30">
      <c r="A1637" s="91" t="str">
        <f>A1533</f>
        <v xml:space="preserve">الخشب </v>
      </c>
      <c r="B1637" s="62" t="s">
        <v>76</v>
      </c>
      <c r="C1637" s="30">
        <v>540</v>
      </c>
      <c r="D1637" s="30">
        <v>540</v>
      </c>
      <c r="E1637" s="30">
        <v>540</v>
      </c>
      <c r="F1637" s="30">
        <v>540</v>
      </c>
      <c r="G1637" s="31">
        <f t="shared" si="390"/>
        <v>540</v>
      </c>
      <c r="H1637" s="1">
        <f t="shared" si="391"/>
        <v>540</v>
      </c>
      <c r="I1637" s="1">
        <f t="shared" si="388"/>
        <v>0</v>
      </c>
      <c r="J1637" s="13">
        <f t="shared" si="389"/>
        <v>0</v>
      </c>
    </row>
    <row r="1675" spans="1:18" hidden="1"/>
    <row r="1676" spans="1:18" ht="21" hidden="1">
      <c r="A1676" s="192" t="s">
        <v>332</v>
      </c>
      <c r="B1676" s="192"/>
      <c r="C1676" s="192"/>
      <c r="D1676" s="192"/>
      <c r="E1676" s="192"/>
      <c r="F1676" s="192"/>
      <c r="G1676" s="192"/>
      <c r="H1676" s="192"/>
      <c r="I1676" s="192"/>
      <c r="J1676" s="192"/>
    </row>
    <row r="1677" spans="1:18" ht="21" hidden="1">
      <c r="A1677" s="193" t="s">
        <v>0</v>
      </c>
      <c r="B1677" s="194"/>
      <c r="C1677" s="194"/>
      <c r="D1677" s="194"/>
      <c r="E1677" s="194"/>
      <c r="F1677" s="194"/>
      <c r="G1677" s="194"/>
      <c r="H1677" s="194"/>
      <c r="I1677" s="194"/>
      <c r="J1677" s="194"/>
      <c r="K1677" s="181" t="s">
        <v>334</v>
      </c>
      <c r="L1677" s="181"/>
      <c r="M1677" s="181"/>
      <c r="N1677" s="181"/>
      <c r="O1677" s="181"/>
      <c r="P1677" s="181"/>
      <c r="Q1677" s="181"/>
      <c r="R1677" s="181"/>
    </row>
    <row r="1678" spans="1:18" ht="30" hidden="1">
      <c r="A1678" s="195" t="s">
        <v>1</v>
      </c>
      <c r="B1678" s="195" t="s">
        <v>57</v>
      </c>
      <c r="C1678" s="163" t="s">
        <v>2</v>
      </c>
      <c r="D1678" s="163" t="s">
        <v>3</v>
      </c>
      <c r="E1678" s="163" t="s">
        <v>4</v>
      </c>
      <c r="F1678" s="163" t="s">
        <v>5</v>
      </c>
      <c r="G1678" s="197" t="s">
        <v>6</v>
      </c>
      <c r="H1678" s="199" t="s">
        <v>64</v>
      </c>
      <c r="I1678" s="35" t="s">
        <v>61</v>
      </c>
      <c r="J1678" s="35" t="s">
        <v>62</v>
      </c>
    </row>
    <row r="1679" spans="1:18" hidden="1">
      <c r="A1679" s="196"/>
      <c r="B1679" s="196"/>
      <c r="C1679" s="3" t="s">
        <v>7</v>
      </c>
      <c r="D1679" s="3" t="s">
        <v>7</v>
      </c>
      <c r="E1679" s="3" t="s">
        <v>7</v>
      </c>
      <c r="F1679" s="3" t="s">
        <v>7</v>
      </c>
      <c r="G1679" s="198"/>
      <c r="H1679" s="200"/>
      <c r="I1679" s="36"/>
      <c r="J1679" s="36"/>
      <c r="R1679" s="182" t="s">
        <v>335</v>
      </c>
    </row>
    <row r="1680" spans="1:18" hidden="1">
      <c r="A1680" s="201" t="s">
        <v>63</v>
      </c>
      <c r="B1680" s="202"/>
      <c r="C1680" s="202"/>
      <c r="D1680" s="202"/>
      <c r="E1680" s="202"/>
      <c r="F1680" s="202"/>
      <c r="G1680" s="202"/>
      <c r="H1680" s="202"/>
      <c r="I1680" s="202"/>
      <c r="J1680" s="202"/>
      <c r="R1680" s="182"/>
    </row>
    <row r="1681" spans="1:18" hidden="1">
      <c r="A1681" s="203"/>
      <c r="B1681" s="204"/>
      <c r="C1681" s="204"/>
      <c r="D1681" s="204"/>
      <c r="E1681" s="204"/>
      <c r="F1681" s="204"/>
      <c r="G1681" s="204"/>
      <c r="H1681" s="204"/>
      <c r="I1681" s="204"/>
      <c r="J1681" s="204"/>
      <c r="R1681" s="182"/>
    </row>
    <row r="1682" spans="1:18" hidden="1">
      <c r="A1682" s="39" t="str">
        <f t="shared" ref="A1682:A1698" si="392">A1579</f>
        <v>سـميـــد عــادي</v>
      </c>
      <c r="B1682" s="184" t="s">
        <v>66</v>
      </c>
      <c r="C1682" s="71">
        <v>900</v>
      </c>
      <c r="D1682" s="1">
        <v>900</v>
      </c>
      <c r="E1682" s="1">
        <v>900</v>
      </c>
      <c r="F1682" s="1">
        <v>900</v>
      </c>
      <c r="G1682" s="164">
        <f t="shared" ref="G1682:G1698" si="393">H1579</f>
        <v>900</v>
      </c>
      <c r="H1682" s="1">
        <f>(C1682+D1682+E1682+F1682)/4</f>
        <v>900</v>
      </c>
      <c r="I1682" s="1">
        <f t="shared" ref="I1682:I1698" si="394">H1682-G1682</f>
        <v>0</v>
      </c>
      <c r="J1682" s="13">
        <f>(I1682*100)/G1682</f>
        <v>0</v>
      </c>
      <c r="R1682" s="182"/>
    </row>
    <row r="1683" spans="1:18" hidden="1">
      <c r="A1683" s="39" t="str">
        <f t="shared" si="392"/>
        <v>سميد رفيـــع</v>
      </c>
      <c r="B1683" s="185"/>
      <c r="C1683" s="71">
        <v>1000</v>
      </c>
      <c r="D1683" s="1">
        <v>1000</v>
      </c>
      <c r="E1683" s="1">
        <v>1000</v>
      </c>
      <c r="F1683" s="1">
        <v>1000</v>
      </c>
      <c r="G1683" s="165">
        <f t="shared" si="393"/>
        <v>1000</v>
      </c>
      <c r="H1683" s="1">
        <f t="shared" ref="H1683:H1698" si="395">(C1683+D1683+E1683+F1683)/4</f>
        <v>1000</v>
      </c>
      <c r="I1683" s="1">
        <f t="shared" si="394"/>
        <v>0</v>
      </c>
      <c r="J1683" s="13">
        <f t="shared" ref="J1683:J1696" si="396">(I1683*100)/G1683</f>
        <v>0</v>
      </c>
      <c r="R1683" s="182"/>
    </row>
    <row r="1684" spans="1:18" hidden="1">
      <c r="A1684" s="39" t="str">
        <f t="shared" si="392"/>
        <v>فــريــنــة</v>
      </c>
      <c r="B1684" s="185"/>
      <c r="C1684" s="71">
        <v>60</v>
      </c>
      <c r="D1684" s="1">
        <v>60</v>
      </c>
      <c r="E1684" s="1">
        <v>60</v>
      </c>
      <c r="F1684" s="1">
        <v>60</v>
      </c>
      <c r="G1684" s="165">
        <f t="shared" si="393"/>
        <v>60</v>
      </c>
      <c r="H1684" s="1">
        <f t="shared" si="395"/>
        <v>60</v>
      </c>
      <c r="I1684" s="1">
        <f t="shared" si="394"/>
        <v>0</v>
      </c>
      <c r="J1684" s="13">
        <f t="shared" si="396"/>
        <v>0</v>
      </c>
      <c r="R1684" s="182"/>
    </row>
    <row r="1685" spans="1:18" hidden="1">
      <c r="A1685" s="39" t="str">
        <f t="shared" si="392"/>
        <v xml:space="preserve">سكر أبيض </v>
      </c>
      <c r="B1685" s="186"/>
      <c r="C1685" s="71">
        <v>90</v>
      </c>
      <c r="D1685" s="1">
        <v>90</v>
      </c>
      <c r="E1685" s="1">
        <v>90</v>
      </c>
      <c r="F1685" s="1">
        <v>90</v>
      </c>
      <c r="G1685" s="165">
        <f t="shared" si="393"/>
        <v>90</v>
      </c>
      <c r="H1685" s="1">
        <f t="shared" si="395"/>
        <v>90</v>
      </c>
      <c r="I1685" s="1">
        <f t="shared" si="394"/>
        <v>0</v>
      </c>
      <c r="J1685" s="13">
        <f t="shared" si="396"/>
        <v>0</v>
      </c>
      <c r="R1685" s="182"/>
    </row>
    <row r="1686" spans="1:18" hidden="1">
      <c r="A1686" s="39" t="str">
        <f t="shared" si="392"/>
        <v>فرينة الاطفال-بليدينا-</v>
      </c>
      <c r="B1686" s="205" t="s">
        <v>67</v>
      </c>
      <c r="C1686" s="71">
        <v>240</v>
      </c>
      <c r="D1686" s="1">
        <v>240</v>
      </c>
      <c r="E1686" s="1">
        <v>240</v>
      </c>
      <c r="F1686" s="1">
        <v>240</v>
      </c>
      <c r="G1686" s="165">
        <f t="shared" si="393"/>
        <v>240</v>
      </c>
      <c r="H1686" s="1">
        <f t="shared" si="395"/>
        <v>240</v>
      </c>
      <c r="I1686" s="1">
        <f t="shared" si="394"/>
        <v>0</v>
      </c>
      <c r="J1686" s="13">
        <f t="shared" si="396"/>
        <v>0</v>
      </c>
      <c r="R1686" s="182"/>
    </row>
    <row r="1687" spans="1:18" ht="30" hidden="1">
      <c r="A1687" s="39" t="str">
        <f t="shared" si="392"/>
        <v>مسحوق حليب الاطفال-الصحة-</v>
      </c>
      <c r="B1687" s="206"/>
      <c r="C1687" s="71">
        <v>430</v>
      </c>
      <c r="D1687" s="1">
        <v>438</v>
      </c>
      <c r="E1687" s="1">
        <v>450</v>
      </c>
      <c r="F1687" s="1">
        <v>450</v>
      </c>
      <c r="G1687" s="165">
        <f t="shared" si="393"/>
        <v>430</v>
      </c>
      <c r="H1687" s="1">
        <f t="shared" si="395"/>
        <v>442</v>
      </c>
      <c r="I1687" s="1">
        <f t="shared" si="394"/>
        <v>12</v>
      </c>
      <c r="J1687" s="13">
        <f t="shared" si="396"/>
        <v>2.7906976744186047</v>
      </c>
      <c r="R1687" s="182"/>
    </row>
    <row r="1688" spans="1:18" ht="30" hidden="1">
      <c r="A1688" s="39" t="str">
        <f t="shared" si="392"/>
        <v>مسحوق حليب الكبارgloria</v>
      </c>
      <c r="B1688" s="207"/>
      <c r="C1688" s="71">
        <v>350</v>
      </c>
      <c r="D1688" s="1">
        <v>350</v>
      </c>
      <c r="E1688" s="1">
        <v>420</v>
      </c>
      <c r="F1688" s="1">
        <v>420</v>
      </c>
      <c r="G1688" s="165">
        <f t="shared" si="393"/>
        <v>350</v>
      </c>
      <c r="H1688" s="1">
        <f t="shared" si="395"/>
        <v>385</v>
      </c>
      <c r="I1688" s="1">
        <f t="shared" si="394"/>
        <v>35</v>
      </c>
      <c r="J1688" s="13">
        <f t="shared" si="396"/>
        <v>10</v>
      </c>
      <c r="R1688" s="182"/>
    </row>
    <row r="1689" spans="1:18" hidden="1">
      <c r="A1689" s="39" t="str">
        <f t="shared" si="392"/>
        <v>بـــــن</v>
      </c>
      <c r="B1689" s="183" t="s">
        <v>66</v>
      </c>
      <c r="C1689" s="71">
        <v>640</v>
      </c>
      <c r="D1689" s="1">
        <v>640</v>
      </c>
      <c r="E1689" s="1">
        <v>640</v>
      </c>
      <c r="F1689" s="1">
        <v>640</v>
      </c>
      <c r="G1689" s="165">
        <f t="shared" si="393"/>
        <v>640</v>
      </c>
      <c r="H1689" s="1">
        <f t="shared" si="395"/>
        <v>640</v>
      </c>
      <c r="I1689" s="1">
        <f t="shared" si="394"/>
        <v>0</v>
      </c>
      <c r="J1689" s="13">
        <f t="shared" si="396"/>
        <v>0</v>
      </c>
      <c r="R1689" s="182"/>
    </row>
    <row r="1690" spans="1:18" ht="30" hidden="1">
      <c r="A1690" s="39" t="str">
        <f t="shared" si="392"/>
        <v>شاي سفينة الصحراء125غ</v>
      </c>
      <c r="B1690" s="183"/>
      <c r="C1690" s="71">
        <v>540</v>
      </c>
      <c r="D1690" s="1">
        <v>540</v>
      </c>
      <c r="E1690" s="1">
        <v>540</v>
      </c>
      <c r="F1690" s="1">
        <v>540</v>
      </c>
      <c r="G1690" s="165">
        <f t="shared" si="393"/>
        <v>540</v>
      </c>
      <c r="H1690" s="1">
        <f t="shared" si="395"/>
        <v>540</v>
      </c>
      <c r="I1690" s="1">
        <f t="shared" si="394"/>
        <v>0</v>
      </c>
      <c r="J1690" s="13">
        <f t="shared" si="396"/>
        <v>0</v>
      </c>
      <c r="R1690" s="182"/>
    </row>
    <row r="1691" spans="1:18" hidden="1">
      <c r="A1691" s="39" t="str">
        <f t="shared" si="392"/>
        <v xml:space="preserve">خميرة جافة </v>
      </c>
      <c r="B1691" s="61" t="s">
        <v>67</v>
      </c>
      <c r="C1691" s="71">
        <v>200</v>
      </c>
      <c r="D1691" s="1">
        <v>200</v>
      </c>
      <c r="E1691" s="1">
        <v>200</v>
      </c>
      <c r="F1691" s="1">
        <v>200</v>
      </c>
      <c r="G1691" s="165">
        <f t="shared" si="393"/>
        <v>200</v>
      </c>
      <c r="H1691" s="1">
        <f t="shared" si="395"/>
        <v>200</v>
      </c>
      <c r="I1691" s="1">
        <f t="shared" si="394"/>
        <v>0</v>
      </c>
      <c r="J1691" s="13">
        <f t="shared" si="396"/>
        <v>0</v>
      </c>
      <c r="R1691" s="182"/>
    </row>
    <row r="1692" spans="1:18" hidden="1">
      <c r="A1692" s="39" t="str">
        <f t="shared" si="392"/>
        <v>زيت غذائية</v>
      </c>
      <c r="B1692" s="61" t="s">
        <v>68</v>
      </c>
      <c r="C1692" s="71">
        <v>580</v>
      </c>
      <c r="D1692" s="1">
        <v>580</v>
      </c>
      <c r="E1692" s="1">
        <v>580</v>
      </c>
      <c r="F1692" s="1">
        <v>580</v>
      </c>
      <c r="G1692" s="165">
        <f t="shared" si="393"/>
        <v>580</v>
      </c>
      <c r="H1692" s="1">
        <f t="shared" si="395"/>
        <v>580</v>
      </c>
      <c r="I1692" s="1">
        <f t="shared" si="394"/>
        <v>0</v>
      </c>
      <c r="J1692" s="13">
        <f t="shared" si="396"/>
        <v>0</v>
      </c>
      <c r="R1692" s="182"/>
    </row>
    <row r="1693" spans="1:18" hidden="1">
      <c r="A1693" s="39" t="str">
        <f t="shared" si="392"/>
        <v>فاصولياء جافـة</v>
      </c>
      <c r="B1693" s="184" t="s">
        <v>66</v>
      </c>
      <c r="C1693" s="71">
        <v>220</v>
      </c>
      <c r="D1693" s="1">
        <v>220</v>
      </c>
      <c r="E1693" s="1">
        <v>220</v>
      </c>
      <c r="F1693" s="1">
        <v>220</v>
      </c>
      <c r="G1693" s="165">
        <f t="shared" si="393"/>
        <v>220</v>
      </c>
      <c r="H1693" s="1">
        <f t="shared" si="395"/>
        <v>220</v>
      </c>
      <c r="I1693" s="1">
        <f t="shared" si="394"/>
        <v>0</v>
      </c>
      <c r="J1693" s="13">
        <f t="shared" si="396"/>
        <v>0</v>
      </c>
      <c r="R1693" s="182"/>
    </row>
    <row r="1694" spans="1:18" hidden="1">
      <c r="A1694" s="39" t="str">
        <f t="shared" si="392"/>
        <v>عدس</v>
      </c>
      <c r="B1694" s="185"/>
      <c r="C1694" s="71">
        <v>210</v>
      </c>
      <c r="D1694" s="119">
        <v>210</v>
      </c>
      <c r="E1694" s="119">
        <v>210</v>
      </c>
      <c r="F1694" s="119">
        <v>210</v>
      </c>
      <c r="G1694" s="165">
        <f t="shared" si="393"/>
        <v>210</v>
      </c>
      <c r="H1694" s="1">
        <f t="shared" si="395"/>
        <v>210</v>
      </c>
      <c r="I1694" s="1">
        <f t="shared" si="394"/>
        <v>0</v>
      </c>
      <c r="J1694" s="13">
        <f t="shared" si="396"/>
        <v>0</v>
      </c>
      <c r="R1694" s="182"/>
    </row>
    <row r="1695" spans="1:18" hidden="1">
      <c r="A1695" s="39" t="str">
        <f t="shared" si="392"/>
        <v xml:space="preserve">حمص </v>
      </c>
      <c r="B1695" s="185"/>
      <c r="C1695" s="71">
        <v>320</v>
      </c>
      <c r="D1695" s="1">
        <v>320</v>
      </c>
      <c r="E1695" s="1">
        <v>320</v>
      </c>
      <c r="F1695" s="1">
        <v>320</v>
      </c>
      <c r="G1695" s="165">
        <f t="shared" si="393"/>
        <v>320</v>
      </c>
      <c r="H1695" s="1">
        <f t="shared" si="395"/>
        <v>320</v>
      </c>
      <c r="I1695" s="1">
        <f t="shared" si="394"/>
        <v>0</v>
      </c>
      <c r="J1695" s="13">
        <f t="shared" si="396"/>
        <v>0</v>
      </c>
      <c r="R1695" s="182"/>
    </row>
    <row r="1696" spans="1:18" hidden="1">
      <c r="A1696" s="39" t="str">
        <f t="shared" si="392"/>
        <v>أرز</v>
      </c>
      <c r="B1696" s="185"/>
      <c r="C1696" s="71">
        <v>100</v>
      </c>
      <c r="D1696" s="1">
        <v>100</v>
      </c>
      <c r="E1696" s="1">
        <v>100</v>
      </c>
      <c r="F1696" s="1">
        <v>100</v>
      </c>
      <c r="G1696" s="165">
        <f t="shared" si="393"/>
        <v>100</v>
      </c>
      <c r="H1696" s="1">
        <f t="shared" si="395"/>
        <v>100</v>
      </c>
      <c r="I1696" s="1">
        <f t="shared" si="394"/>
        <v>0</v>
      </c>
      <c r="J1696" s="13">
        <f t="shared" si="396"/>
        <v>0</v>
      </c>
      <c r="R1696" s="182"/>
    </row>
    <row r="1697" spans="1:18" hidden="1">
      <c r="A1697" s="39" t="str">
        <f t="shared" si="392"/>
        <v>عجائن غذائية</v>
      </c>
      <c r="B1697" s="185"/>
      <c r="C1697" s="71">
        <v>110</v>
      </c>
      <c r="D1697" s="1">
        <v>110</v>
      </c>
      <c r="E1697" s="1">
        <v>110</v>
      </c>
      <c r="F1697" s="1">
        <v>110</v>
      </c>
      <c r="G1697" s="165">
        <f t="shared" si="393"/>
        <v>110</v>
      </c>
      <c r="H1697" s="1">
        <f t="shared" si="395"/>
        <v>110</v>
      </c>
      <c r="I1697" s="1">
        <f t="shared" si="394"/>
        <v>0</v>
      </c>
      <c r="J1697" s="13">
        <f>(I1697*100)/G1697</f>
        <v>0</v>
      </c>
      <c r="R1697" s="182"/>
    </row>
    <row r="1698" spans="1:18" hidden="1">
      <c r="A1698" s="39" t="str">
        <f t="shared" si="392"/>
        <v>طماطم مصبرة-cab-</v>
      </c>
      <c r="B1698" s="186"/>
      <c r="C1698" s="71">
        <v>180</v>
      </c>
      <c r="D1698" s="1">
        <v>180</v>
      </c>
      <c r="E1698" s="1">
        <v>180</v>
      </c>
      <c r="F1698" s="1">
        <v>180</v>
      </c>
      <c r="G1698" s="165">
        <f t="shared" si="393"/>
        <v>180</v>
      </c>
      <c r="H1698" s="1">
        <f t="shared" si="395"/>
        <v>180</v>
      </c>
      <c r="I1698" s="1">
        <f t="shared" si="394"/>
        <v>0</v>
      </c>
      <c r="J1698" s="13">
        <f t="shared" ref="J1698" si="397">(I1698*100)/G1698</f>
        <v>0</v>
      </c>
      <c r="R1698" s="182"/>
    </row>
    <row r="1699" spans="1:18" hidden="1">
      <c r="A1699" s="187" t="s">
        <v>65</v>
      </c>
      <c r="B1699" s="187"/>
      <c r="C1699" s="187"/>
      <c r="D1699" s="187"/>
      <c r="E1699" s="187"/>
      <c r="F1699" s="187"/>
      <c r="G1699" s="187"/>
      <c r="H1699" s="187"/>
      <c r="I1699" s="187"/>
      <c r="J1699" s="187"/>
      <c r="R1699" s="182"/>
    </row>
    <row r="1700" spans="1:18" hidden="1">
      <c r="A1700" s="188"/>
      <c r="B1700" s="188"/>
      <c r="C1700" s="188"/>
      <c r="D1700" s="188"/>
      <c r="E1700" s="188"/>
      <c r="F1700" s="188"/>
      <c r="G1700" s="188"/>
      <c r="H1700" s="188"/>
      <c r="I1700" s="188"/>
      <c r="J1700" s="188"/>
      <c r="R1700" s="182"/>
    </row>
    <row r="1701" spans="1:18" hidden="1">
      <c r="A1701" s="90" t="str">
        <f t="shared" ref="A1701:A1712" si="398">A1598</f>
        <v>بطاطا</v>
      </c>
      <c r="B1701" s="184" t="s">
        <v>66</v>
      </c>
      <c r="C1701" s="121">
        <v>50</v>
      </c>
      <c r="D1701" s="121">
        <v>54</v>
      </c>
      <c r="E1701" s="121">
        <v>62</v>
      </c>
      <c r="F1701" s="121">
        <v>70</v>
      </c>
      <c r="G1701" s="164">
        <f t="shared" ref="G1701:G1712" si="399">H1598</f>
        <v>48.75</v>
      </c>
      <c r="H1701" s="1">
        <f>(C1701+D1701+E1701+F1701)/4</f>
        <v>59</v>
      </c>
      <c r="I1701" s="1">
        <f t="shared" ref="I1701:I1712" si="400">H1701-G1701</f>
        <v>10.25</v>
      </c>
      <c r="J1701" s="13">
        <f t="shared" ref="J1701:J1712" si="401">(I1701*100)/G1701</f>
        <v>21.025641025641026</v>
      </c>
      <c r="R1701" s="182"/>
    </row>
    <row r="1702" spans="1:18" hidden="1">
      <c r="A1702" s="90" t="str">
        <f t="shared" si="398"/>
        <v>طماطم طازجــة</v>
      </c>
      <c r="B1702" s="185"/>
      <c r="C1702" s="121">
        <v>76</v>
      </c>
      <c r="D1702" s="121">
        <v>104</v>
      </c>
      <c r="E1702" s="121">
        <v>140</v>
      </c>
      <c r="F1702" s="121">
        <v>150</v>
      </c>
      <c r="G1702" s="165">
        <f t="shared" si="399"/>
        <v>63.333333333333336</v>
      </c>
      <c r="H1702" s="1">
        <f t="shared" ref="H1702:H1712" si="402">(C1702+D1702+E1702+F1702)/4</f>
        <v>117.5</v>
      </c>
      <c r="I1702" s="1">
        <f t="shared" si="400"/>
        <v>54.166666666666664</v>
      </c>
      <c r="J1702" s="13">
        <f t="shared" si="401"/>
        <v>85.526315789473671</v>
      </c>
      <c r="R1702" s="182"/>
    </row>
    <row r="1703" spans="1:18" hidden="1">
      <c r="A1703" s="90" t="str">
        <f t="shared" si="398"/>
        <v>بصل جاف</v>
      </c>
      <c r="B1703" s="185"/>
      <c r="C1703" s="121">
        <v>40</v>
      </c>
      <c r="D1703" s="121">
        <v>48</v>
      </c>
      <c r="E1703" s="121">
        <v>56</v>
      </c>
      <c r="F1703" s="121">
        <v>60</v>
      </c>
      <c r="G1703" s="165">
        <f t="shared" si="399"/>
        <v>40</v>
      </c>
      <c r="H1703" s="1">
        <f t="shared" si="402"/>
        <v>51</v>
      </c>
      <c r="I1703" s="1">
        <f t="shared" si="400"/>
        <v>11</v>
      </c>
      <c r="J1703" s="13">
        <f t="shared" si="401"/>
        <v>27.5</v>
      </c>
      <c r="R1703" s="182"/>
    </row>
    <row r="1704" spans="1:18" hidden="1">
      <c r="A1704" s="90" t="str">
        <f t="shared" si="398"/>
        <v>خس</v>
      </c>
      <c r="B1704" s="185"/>
      <c r="C1704" s="121">
        <v>72</v>
      </c>
      <c r="D1704" s="121">
        <v>80</v>
      </c>
      <c r="E1704" s="121">
        <v>74</v>
      </c>
      <c r="F1704" s="121">
        <v>74</v>
      </c>
      <c r="G1704" s="165">
        <f t="shared" si="399"/>
        <v>75.833333333333329</v>
      </c>
      <c r="H1704" s="1">
        <f t="shared" si="402"/>
        <v>75</v>
      </c>
      <c r="I1704" s="1">
        <f t="shared" si="400"/>
        <v>-0.8333333333333286</v>
      </c>
      <c r="J1704" s="13">
        <f t="shared" si="401"/>
        <v>-1.0989010989010928</v>
      </c>
      <c r="R1704" s="182"/>
    </row>
    <row r="1705" spans="1:18" hidden="1">
      <c r="A1705" s="90" t="str">
        <f t="shared" si="398"/>
        <v xml:space="preserve">قرعة </v>
      </c>
      <c r="B1705" s="185"/>
      <c r="C1705" s="121">
        <v>108</v>
      </c>
      <c r="D1705" s="121">
        <v>120</v>
      </c>
      <c r="E1705" s="121">
        <v>120</v>
      </c>
      <c r="F1705" s="121">
        <v>124</v>
      </c>
      <c r="G1705" s="165">
        <f t="shared" si="399"/>
        <v>130.25</v>
      </c>
      <c r="H1705" s="1">
        <f t="shared" si="402"/>
        <v>118</v>
      </c>
      <c r="I1705" s="1">
        <f t="shared" si="400"/>
        <v>-12.25</v>
      </c>
      <c r="J1705" s="13">
        <f t="shared" si="401"/>
        <v>-9.4049904030710181</v>
      </c>
      <c r="R1705" s="182"/>
    </row>
    <row r="1706" spans="1:18" hidden="1">
      <c r="A1706" s="90" t="str">
        <f t="shared" si="398"/>
        <v>جزر</v>
      </c>
      <c r="B1706" s="185"/>
      <c r="C1706" s="121">
        <v>50</v>
      </c>
      <c r="D1706" s="121">
        <v>54</v>
      </c>
      <c r="E1706" s="121">
        <v>58</v>
      </c>
      <c r="F1706" s="121">
        <v>68</v>
      </c>
      <c r="G1706" s="165">
        <f t="shared" si="399"/>
        <v>54</v>
      </c>
      <c r="H1706" s="1">
        <f t="shared" si="402"/>
        <v>57.5</v>
      </c>
      <c r="I1706" s="1">
        <f t="shared" si="400"/>
        <v>3.5</v>
      </c>
      <c r="J1706" s="13">
        <f t="shared" si="401"/>
        <v>6.4814814814814818</v>
      </c>
      <c r="R1706" s="182"/>
    </row>
    <row r="1707" spans="1:18" hidden="1">
      <c r="A1707" s="90" t="str">
        <f t="shared" si="398"/>
        <v>فلفل حلو</v>
      </c>
      <c r="B1707" s="185"/>
      <c r="C1707" s="121">
        <v>104</v>
      </c>
      <c r="D1707" s="121">
        <v>120</v>
      </c>
      <c r="E1707" s="121">
        <v>120</v>
      </c>
      <c r="F1707" s="121">
        <v>136</v>
      </c>
      <c r="G1707" s="165">
        <f t="shared" si="399"/>
        <v>117.08333333333333</v>
      </c>
      <c r="H1707" s="1">
        <f t="shared" si="402"/>
        <v>120</v>
      </c>
      <c r="I1707" s="1">
        <f t="shared" si="400"/>
        <v>2.9166666666666714</v>
      </c>
      <c r="J1707" s="13">
        <f t="shared" si="401"/>
        <v>2.4911032028469791</v>
      </c>
      <c r="R1707" s="182"/>
    </row>
    <row r="1708" spans="1:18" hidden="1">
      <c r="A1708" s="90" t="str">
        <f t="shared" si="398"/>
        <v>فلفل حار</v>
      </c>
      <c r="B1708" s="185"/>
      <c r="C1708" s="121">
        <v>100</v>
      </c>
      <c r="D1708" s="121">
        <v>100</v>
      </c>
      <c r="E1708" s="121">
        <v>108</v>
      </c>
      <c r="F1708" s="121">
        <v>136</v>
      </c>
      <c r="G1708" s="165">
        <f t="shared" si="399"/>
        <v>114.25</v>
      </c>
      <c r="H1708" s="1">
        <f t="shared" si="402"/>
        <v>111</v>
      </c>
      <c r="I1708" s="1">
        <f t="shared" si="400"/>
        <v>-3.25</v>
      </c>
      <c r="J1708" s="13">
        <f t="shared" si="401"/>
        <v>-2.8446389496717726</v>
      </c>
      <c r="R1708" s="182"/>
    </row>
    <row r="1709" spans="1:18" hidden="1">
      <c r="A1709" s="90" t="str">
        <f t="shared" si="398"/>
        <v>فاصوليا خضراء</v>
      </c>
      <c r="B1709" s="185"/>
      <c r="C1709" s="121">
        <v>200</v>
      </c>
      <c r="D1709" s="121">
        <v>200</v>
      </c>
      <c r="E1709" s="121">
        <v>236</v>
      </c>
      <c r="F1709" s="121">
        <v>260</v>
      </c>
      <c r="G1709" s="165">
        <f t="shared" si="399"/>
        <v>154.83333333333334</v>
      </c>
      <c r="H1709" s="1">
        <f t="shared" si="402"/>
        <v>224</v>
      </c>
      <c r="I1709" s="1">
        <f t="shared" si="400"/>
        <v>69.166666666666657</v>
      </c>
      <c r="J1709" s="13">
        <f t="shared" si="401"/>
        <v>44.67168998923573</v>
      </c>
      <c r="R1709" s="182"/>
    </row>
    <row r="1710" spans="1:18" hidden="1">
      <c r="A1710" s="90" t="str">
        <f t="shared" si="398"/>
        <v>شمـنــدر</v>
      </c>
      <c r="B1710" s="185"/>
      <c r="C1710" s="121">
        <v>60</v>
      </c>
      <c r="D1710" s="121">
        <v>60</v>
      </c>
      <c r="E1710" s="121">
        <v>60</v>
      </c>
      <c r="F1710" s="121">
        <v>72</v>
      </c>
      <c r="G1710" s="165">
        <f t="shared" si="399"/>
        <v>63.333333333333329</v>
      </c>
      <c r="H1710" s="1">
        <f t="shared" si="402"/>
        <v>63</v>
      </c>
      <c r="I1710" s="1">
        <f t="shared" si="400"/>
        <v>-0.3333333333333286</v>
      </c>
      <c r="J1710" s="13">
        <f t="shared" si="401"/>
        <v>-0.52631578947367674</v>
      </c>
      <c r="R1710" s="182"/>
    </row>
    <row r="1711" spans="1:18" hidden="1">
      <c r="A1711" s="90" t="str">
        <f t="shared" si="398"/>
        <v xml:space="preserve">ثــــوم محلي </v>
      </c>
      <c r="B1711" s="185"/>
      <c r="C1711" s="121">
        <v>500</v>
      </c>
      <c r="D1711" s="121">
        <v>500</v>
      </c>
      <c r="E1711" s="121">
        <v>540</v>
      </c>
      <c r="F1711" s="121">
        <v>600</v>
      </c>
      <c r="G1711" s="165">
        <f t="shared" si="399"/>
        <v>477.5</v>
      </c>
      <c r="H1711" s="1">
        <f t="shared" si="402"/>
        <v>535</v>
      </c>
      <c r="I1711" s="1">
        <f t="shared" si="400"/>
        <v>57.5</v>
      </c>
      <c r="J1711" s="13">
        <f t="shared" si="401"/>
        <v>12.041884816753926</v>
      </c>
      <c r="R1711" s="182"/>
    </row>
    <row r="1712" spans="1:18" hidden="1">
      <c r="A1712" s="90" t="str">
        <f t="shared" si="398"/>
        <v>ثوم مستورد</v>
      </c>
      <c r="B1712" s="186"/>
      <c r="C1712" s="122">
        <v>550</v>
      </c>
      <c r="D1712" s="122">
        <v>550</v>
      </c>
      <c r="E1712" s="122">
        <v>590</v>
      </c>
      <c r="F1712" s="122">
        <v>662</v>
      </c>
      <c r="G1712" s="165">
        <f t="shared" si="399"/>
        <v>537.5</v>
      </c>
      <c r="H1712" s="1">
        <f t="shared" si="402"/>
        <v>588</v>
      </c>
      <c r="I1712" s="1">
        <f t="shared" si="400"/>
        <v>50.5</v>
      </c>
      <c r="J1712" s="13">
        <f t="shared" si="401"/>
        <v>9.395348837209303</v>
      </c>
      <c r="R1712" s="182"/>
    </row>
    <row r="1713" spans="1:18" hidden="1">
      <c r="A1713" s="189" t="s">
        <v>69</v>
      </c>
      <c r="B1713" s="189"/>
      <c r="C1713" s="189"/>
      <c r="D1713" s="189"/>
      <c r="E1713" s="189"/>
      <c r="F1713" s="189"/>
      <c r="G1713" s="189"/>
      <c r="H1713" s="189"/>
      <c r="I1713" s="189"/>
      <c r="J1713" s="189"/>
      <c r="R1713" s="182"/>
    </row>
    <row r="1714" spans="1:18" hidden="1">
      <c r="A1714" s="190"/>
      <c r="B1714" s="190"/>
      <c r="C1714" s="190"/>
      <c r="D1714" s="190"/>
      <c r="E1714" s="190"/>
      <c r="F1714" s="190"/>
      <c r="G1714" s="190"/>
      <c r="H1714" s="190"/>
      <c r="I1714" s="190"/>
      <c r="J1714" s="190"/>
      <c r="R1714" s="182"/>
    </row>
    <row r="1715" spans="1:18" hidden="1">
      <c r="A1715" s="134" t="str">
        <f t="shared" ref="A1715:A1720" si="403">A1612</f>
        <v>دقلة</v>
      </c>
      <c r="B1715" s="184" t="s">
        <v>66</v>
      </c>
      <c r="C1715" s="169">
        <v>500</v>
      </c>
      <c r="D1715" s="14">
        <v>500</v>
      </c>
      <c r="E1715" s="14">
        <v>500</v>
      </c>
      <c r="F1715" s="14">
        <v>540</v>
      </c>
      <c r="G1715" s="164">
        <v>487.5</v>
      </c>
      <c r="H1715" s="1">
        <f>(C1715+D1715+E1715+F1715)/4</f>
        <v>510</v>
      </c>
      <c r="I1715" s="1">
        <f t="shared" ref="I1715:I1720" si="404">H1715-G1715</f>
        <v>22.5</v>
      </c>
      <c r="J1715" s="13">
        <f t="shared" ref="J1715:J1720" si="405">(I1715*100)/G1715</f>
        <v>4.615384615384615</v>
      </c>
      <c r="R1715" s="182"/>
    </row>
    <row r="1716" spans="1:18" hidden="1">
      <c r="A1716" s="134" t="str">
        <f t="shared" si="403"/>
        <v>تفاح محلي</v>
      </c>
      <c r="B1716" s="185"/>
      <c r="C1716" s="169">
        <v>220</v>
      </c>
      <c r="D1716" s="14">
        <v>250</v>
      </c>
      <c r="E1716" s="14">
        <v>262</v>
      </c>
      <c r="F1716" s="14">
        <v>280</v>
      </c>
      <c r="G1716" s="164">
        <v>211</v>
      </c>
      <c r="H1716" s="1">
        <f t="shared" ref="H1716:H1718" si="406">(C1716+D1716+E1716+F1716)/4</f>
        <v>253</v>
      </c>
      <c r="I1716" s="1">
        <f t="shared" si="404"/>
        <v>42</v>
      </c>
      <c r="J1716" s="13">
        <f t="shared" si="405"/>
        <v>19.90521327014218</v>
      </c>
      <c r="R1716" s="182"/>
    </row>
    <row r="1717" spans="1:18" hidden="1">
      <c r="A1717" s="134" t="str">
        <f t="shared" si="403"/>
        <v>تفاح مستورد</v>
      </c>
      <c r="B1717" s="185"/>
      <c r="C1717" s="169">
        <v>400</v>
      </c>
      <c r="D1717" s="14">
        <v>400</v>
      </c>
      <c r="E1717" s="14">
        <v>416</v>
      </c>
      <c r="F1717" s="14">
        <v>452</v>
      </c>
      <c r="G1717" s="164">
        <v>400</v>
      </c>
      <c r="H1717" s="1">
        <f t="shared" si="406"/>
        <v>417</v>
      </c>
      <c r="I1717" s="1">
        <f t="shared" si="404"/>
        <v>17</v>
      </c>
      <c r="J1717" s="13">
        <f t="shared" si="405"/>
        <v>4.25</v>
      </c>
      <c r="R1717" s="182"/>
    </row>
    <row r="1718" spans="1:18" hidden="1">
      <c r="A1718" s="134" t="str">
        <f t="shared" si="403"/>
        <v>مـــوز</v>
      </c>
      <c r="B1718" s="185"/>
      <c r="C1718" s="169">
        <v>500</v>
      </c>
      <c r="D1718" s="1">
        <v>490</v>
      </c>
      <c r="E1718" s="1">
        <v>420</v>
      </c>
      <c r="F1718" s="1">
        <v>428</v>
      </c>
      <c r="G1718" s="164">
        <v>376</v>
      </c>
      <c r="H1718" s="1">
        <f t="shared" si="406"/>
        <v>459.5</v>
      </c>
      <c r="I1718" s="1">
        <f t="shared" si="404"/>
        <v>83.5</v>
      </c>
      <c r="J1718" s="13">
        <f t="shared" si="405"/>
        <v>22.207446808510639</v>
      </c>
      <c r="R1718" s="182"/>
    </row>
    <row r="1719" spans="1:18" hidden="1">
      <c r="A1719" s="134" t="str">
        <f t="shared" si="403"/>
        <v>رمان</v>
      </c>
      <c r="B1719" s="185"/>
      <c r="C1719" s="169">
        <v>180</v>
      </c>
      <c r="D1719" s="155">
        <v>196</v>
      </c>
      <c r="E1719" s="124" t="s">
        <v>77</v>
      </c>
      <c r="F1719" s="105" t="s">
        <v>77</v>
      </c>
      <c r="G1719" s="164">
        <v>182.16666666666666</v>
      </c>
      <c r="H1719" s="1">
        <f>(C1719+D1719)/2</f>
        <v>188</v>
      </c>
      <c r="I1719" s="1">
        <f t="shared" si="404"/>
        <v>5.8333333333333428</v>
      </c>
      <c r="J1719" s="13">
        <f t="shared" si="405"/>
        <v>3.2021957913998222</v>
      </c>
      <c r="R1719" s="182"/>
    </row>
    <row r="1720" spans="1:18" hidden="1">
      <c r="A1720" s="134" t="str">
        <f t="shared" si="403"/>
        <v>يوسفية</v>
      </c>
      <c r="B1720" s="186"/>
      <c r="C1720" s="169">
        <v>122</v>
      </c>
      <c r="D1720" s="155">
        <v>130</v>
      </c>
      <c r="E1720" s="124">
        <v>138</v>
      </c>
      <c r="F1720" s="105">
        <v>142</v>
      </c>
      <c r="G1720" s="164">
        <v>138</v>
      </c>
      <c r="H1720" s="1">
        <f>(C1720+D1720+E1720+F1720)/4</f>
        <v>133</v>
      </c>
      <c r="I1720" s="1">
        <f t="shared" si="404"/>
        <v>-5</v>
      </c>
      <c r="J1720" s="13">
        <f t="shared" si="405"/>
        <v>-3.6231884057971016</v>
      </c>
      <c r="R1720" s="182"/>
    </row>
    <row r="1721" spans="1:18" hidden="1">
      <c r="A1721" s="94"/>
      <c r="B1721" s="77"/>
      <c r="C1721" s="78"/>
      <c r="D1721" s="79"/>
      <c r="E1721" s="79"/>
      <c r="F1721" s="79"/>
      <c r="G1721" s="76"/>
      <c r="H1721" s="79"/>
      <c r="I1721" s="80"/>
      <c r="J1721" s="43"/>
      <c r="R1721" s="182"/>
    </row>
    <row r="1722" spans="1:18" hidden="1">
      <c r="A1722" s="94"/>
      <c r="B1722" s="77"/>
      <c r="C1722" s="78"/>
      <c r="D1722" s="79"/>
      <c r="E1722" s="79"/>
      <c r="F1722" s="79"/>
      <c r="G1722" s="76"/>
      <c r="H1722" s="79"/>
      <c r="I1722" s="80"/>
      <c r="J1722" s="43"/>
    </row>
    <row r="1723" spans="1:18" hidden="1">
      <c r="A1723" s="94"/>
      <c r="B1723" s="77"/>
      <c r="C1723" s="78"/>
      <c r="D1723" s="79"/>
      <c r="E1723" s="79"/>
      <c r="F1723" s="79"/>
      <c r="G1723" s="76"/>
      <c r="H1723" s="79"/>
      <c r="I1723" s="80"/>
      <c r="J1723" s="43"/>
    </row>
    <row r="1724" spans="1:18" hidden="1">
      <c r="A1724" s="94"/>
      <c r="B1724" s="77"/>
      <c r="C1724" s="78"/>
      <c r="D1724" s="79"/>
      <c r="E1724" s="79"/>
      <c r="F1724" s="79"/>
      <c r="G1724" s="76"/>
      <c r="H1724" s="79"/>
      <c r="I1724" s="80"/>
      <c r="J1724" s="43"/>
    </row>
    <row r="1725" spans="1:18" hidden="1">
      <c r="A1725" s="94"/>
      <c r="B1725" s="77"/>
      <c r="C1725" s="78"/>
      <c r="D1725" s="79"/>
      <c r="E1725" s="79"/>
      <c r="F1725" s="79"/>
      <c r="G1725" s="76"/>
      <c r="H1725" s="79"/>
      <c r="I1725" s="80"/>
      <c r="J1725" s="43"/>
    </row>
    <row r="1726" spans="1:18" hidden="1">
      <c r="A1726" s="94"/>
      <c r="B1726" s="77"/>
      <c r="C1726" s="78"/>
      <c r="D1726" s="79"/>
      <c r="E1726" s="79"/>
      <c r="F1726" s="79"/>
      <c r="G1726" s="76"/>
      <c r="H1726" s="79"/>
      <c r="I1726" s="80"/>
      <c r="J1726" s="43"/>
    </row>
    <row r="1727" spans="1:18" hidden="1">
      <c r="A1727" s="94"/>
      <c r="B1727" s="77"/>
      <c r="C1727" s="78"/>
      <c r="D1727" s="79"/>
      <c r="E1727" s="79"/>
      <c r="F1727" s="79"/>
      <c r="G1727" s="76"/>
      <c r="H1727" s="79"/>
      <c r="I1727" s="80"/>
      <c r="J1727" s="43"/>
    </row>
    <row r="1728" spans="1:18" hidden="1">
      <c r="A1728" s="94"/>
      <c r="B1728" s="77"/>
      <c r="C1728" s="78"/>
      <c r="D1728" s="79"/>
      <c r="E1728" s="79"/>
      <c r="F1728" s="79"/>
      <c r="G1728" s="76"/>
      <c r="H1728" s="76"/>
      <c r="I1728" s="76"/>
      <c r="J1728" s="76"/>
    </row>
    <row r="1729" spans="1:10" hidden="1">
      <c r="A1729" s="191" t="s">
        <v>81</v>
      </c>
      <c r="B1729" s="191"/>
      <c r="C1729" s="191"/>
      <c r="D1729" s="191"/>
      <c r="E1729" s="191"/>
      <c r="F1729" s="191"/>
      <c r="G1729" s="191"/>
      <c r="H1729" s="191"/>
      <c r="I1729" s="191"/>
      <c r="J1729" s="191"/>
    </row>
    <row r="1730" spans="1:10" hidden="1">
      <c r="A1730" s="135" t="str">
        <f>A1628</f>
        <v>لحم غنم محلي</v>
      </c>
      <c r="B1730" s="183" t="s">
        <v>66</v>
      </c>
      <c r="C1730" s="1">
        <v>1300</v>
      </c>
      <c r="D1730" s="1">
        <v>1300</v>
      </c>
      <c r="E1730" s="1">
        <v>1300</v>
      </c>
      <c r="F1730" s="1">
        <v>1300</v>
      </c>
      <c r="G1730" s="5">
        <v>1300</v>
      </c>
      <c r="H1730" s="1">
        <f t="shared" ref="H1730:H1734" si="407">(C1730+D1730+E1730+F1730)/4</f>
        <v>1300</v>
      </c>
      <c r="I1730" s="1">
        <f t="shared" ref="I1730:I1734" si="408">H1730-G1730</f>
        <v>0</v>
      </c>
      <c r="J1730" s="13">
        <f t="shared" ref="J1730:J1734" si="409">(I1730*100)/G1730</f>
        <v>0</v>
      </c>
    </row>
    <row r="1731" spans="1:10" hidden="1">
      <c r="A1731" s="135" t="str">
        <f>A1629</f>
        <v>لحم بقر محلي</v>
      </c>
      <c r="B1731" s="183"/>
      <c r="C1731" s="1">
        <v>780</v>
      </c>
      <c r="D1731" s="1">
        <v>780</v>
      </c>
      <c r="E1731" s="1">
        <v>780</v>
      </c>
      <c r="F1731" s="1">
        <v>780</v>
      </c>
      <c r="G1731" s="5">
        <v>780</v>
      </c>
      <c r="H1731" s="1">
        <f t="shared" si="407"/>
        <v>780</v>
      </c>
      <c r="I1731" s="1">
        <f t="shared" si="408"/>
        <v>0</v>
      </c>
      <c r="J1731" s="13">
        <f t="shared" si="409"/>
        <v>0</v>
      </c>
    </row>
    <row r="1732" spans="1:10" hidden="1">
      <c r="A1732" s="135" t="str">
        <f>A1630</f>
        <v>لحم بقر مجمد مستورد</v>
      </c>
      <c r="B1732" s="183"/>
      <c r="C1732" s="1">
        <v>600</v>
      </c>
      <c r="D1732" s="1">
        <v>600</v>
      </c>
      <c r="E1732" s="1">
        <v>600</v>
      </c>
      <c r="F1732" s="1">
        <v>600</v>
      </c>
      <c r="G1732" s="5">
        <v>600</v>
      </c>
      <c r="H1732" s="1">
        <f t="shared" si="407"/>
        <v>600</v>
      </c>
      <c r="I1732" s="1">
        <f t="shared" si="408"/>
        <v>0</v>
      </c>
      <c r="J1732" s="13">
        <f t="shared" si="409"/>
        <v>0</v>
      </c>
    </row>
    <row r="1733" spans="1:10" hidden="1">
      <c r="A1733" s="135" t="str">
        <f>A1631</f>
        <v>لحم دجـاج (مفرغ)</v>
      </c>
      <c r="B1733" s="183"/>
      <c r="C1733" s="1">
        <v>220</v>
      </c>
      <c r="D1733" s="1">
        <v>224</v>
      </c>
      <c r="E1733" s="70">
        <v>230</v>
      </c>
      <c r="F1733" s="1">
        <v>230</v>
      </c>
      <c r="G1733" s="5">
        <v>326.5</v>
      </c>
      <c r="H1733" s="1">
        <f t="shared" si="407"/>
        <v>226</v>
      </c>
      <c r="I1733" s="1">
        <f t="shared" si="408"/>
        <v>-100.5</v>
      </c>
      <c r="J1733" s="13">
        <f t="shared" si="409"/>
        <v>-30.781010719754978</v>
      </c>
    </row>
    <row r="1734" spans="1:10" ht="30" hidden="1">
      <c r="A1734" s="135" t="str">
        <f>A1632</f>
        <v>بيض</v>
      </c>
      <c r="B1734" s="22" t="s">
        <v>82</v>
      </c>
      <c r="C1734" s="1">
        <v>364</v>
      </c>
      <c r="D1734" s="1">
        <v>388</v>
      </c>
      <c r="E1734" s="71">
        <v>374</v>
      </c>
      <c r="F1734" s="1">
        <v>378</v>
      </c>
      <c r="G1734" s="5">
        <v>394.16666666666669</v>
      </c>
      <c r="H1734" s="1">
        <f t="shared" si="407"/>
        <v>376</v>
      </c>
      <c r="I1734" s="1">
        <f t="shared" si="408"/>
        <v>-18.166666666666686</v>
      </c>
      <c r="J1734" s="13">
        <f t="shared" si="409"/>
        <v>-4.6088794926004271</v>
      </c>
    </row>
    <row r="1735" spans="1:10" hidden="1">
      <c r="A1735" s="187"/>
      <c r="B1735" s="187"/>
      <c r="C1735" s="187"/>
      <c r="D1735" s="187"/>
      <c r="E1735" s="187"/>
      <c r="F1735" s="187"/>
      <c r="G1735" s="187"/>
      <c r="H1735" s="187"/>
      <c r="I1735" s="187"/>
      <c r="J1735" s="187"/>
    </row>
    <row r="1736" spans="1:10" hidden="1">
      <c r="A1736" s="188"/>
      <c r="B1736" s="188"/>
      <c r="C1736" s="188"/>
      <c r="D1736" s="188"/>
      <c r="E1736" s="188"/>
      <c r="F1736" s="188"/>
      <c r="G1736" s="188"/>
      <c r="H1736" s="188"/>
      <c r="I1736" s="188"/>
      <c r="J1736" s="188"/>
    </row>
    <row r="1737" spans="1:10" hidden="1">
      <c r="A1737" s="91" t="str">
        <f>A1635</f>
        <v>الإسمنت الرمادي</v>
      </c>
      <c r="B1737" s="162" t="s">
        <v>333</v>
      </c>
      <c r="C1737" s="30">
        <v>720</v>
      </c>
      <c r="D1737" s="30">
        <v>720</v>
      </c>
      <c r="E1737" s="30">
        <v>720</v>
      </c>
      <c r="F1737" s="30">
        <v>720</v>
      </c>
      <c r="G1737" s="31">
        <v>650</v>
      </c>
      <c r="H1737" s="1">
        <f>(C1737+D1737)/2</f>
        <v>720</v>
      </c>
      <c r="I1737" s="1">
        <f t="shared" ref="I1737:I1739" si="410">H1737-G1737</f>
        <v>70</v>
      </c>
      <c r="J1737" s="13">
        <f t="shared" ref="J1737:J1739" si="411">(I1737*100)/G1737</f>
        <v>10.76923076923077</v>
      </c>
    </row>
    <row r="1738" spans="1:10" hidden="1">
      <c r="A1738" s="91" t="str">
        <f>A1636</f>
        <v>حديد الخرسانة</v>
      </c>
      <c r="B1738" s="162" t="s">
        <v>75</v>
      </c>
      <c r="C1738" s="30">
        <v>650</v>
      </c>
      <c r="D1738" s="30">
        <v>650</v>
      </c>
      <c r="E1738" s="30">
        <v>650</v>
      </c>
      <c r="F1738" s="30">
        <v>650</v>
      </c>
      <c r="G1738" s="31">
        <v>610</v>
      </c>
      <c r="H1738" s="1">
        <f t="shared" ref="H1738:H1739" si="412">(C1738+D1738+E1738+F1738)/4</f>
        <v>650</v>
      </c>
      <c r="I1738" s="1">
        <f t="shared" si="410"/>
        <v>40</v>
      </c>
      <c r="J1738" s="13">
        <f t="shared" si="411"/>
        <v>6.557377049180328</v>
      </c>
    </row>
    <row r="1739" spans="1:10" ht="30" hidden="1">
      <c r="A1739" s="91" t="str">
        <f>A1637</f>
        <v xml:space="preserve">الخشب </v>
      </c>
      <c r="B1739" s="62" t="s">
        <v>76</v>
      </c>
      <c r="C1739" s="30">
        <v>560</v>
      </c>
      <c r="D1739" s="30">
        <v>560</v>
      </c>
      <c r="E1739" s="30">
        <v>560</v>
      </c>
      <c r="F1739" s="30">
        <v>560</v>
      </c>
      <c r="G1739" s="31">
        <v>540</v>
      </c>
      <c r="H1739" s="1">
        <f t="shared" si="412"/>
        <v>560</v>
      </c>
      <c r="I1739" s="1">
        <f t="shared" si="410"/>
        <v>20</v>
      </c>
      <c r="J1739" s="13">
        <f t="shared" si="411"/>
        <v>3.7037037037037037</v>
      </c>
    </row>
    <row r="1740" spans="1:10" hidden="1"/>
    <row r="1741" spans="1:10" hidden="1"/>
    <row r="1742" spans="1:10" hidden="1"/>
    <row r="1743" spans="1:10" hidden="1"/>
    <row r="1744" spans="1:10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spans="1:19" hidden="1"/>
    <row r="1778" spans="1:19" hidden="1"/>
    <row r="1779" spans="1:19" hidden="1"/>
    <row r="1780" spans="1:19" ht="21" hidden="1">
      <c r="A1780" s="192" t="s">
        <v>336</v>
      </c>
      <c r="B1780" s="192"/>
      <c r="C1780" s="192"/>
      <c r="D1780" s="192"/>
      <c r="E1780" s="192"/>
      <c r="F1780" s="192"/>
      <c r="G1780" s="192"/>
      <c r="H1780" s="192"/>
      <c r="I1780" s="192"/>
      <c r="J1780" s="192"/>
      <c r="N1780" s="175"/>
    </row>
    <row r="1781" spans="1:19" ht="21" hidden="1">
      <c r="A1781" s="193" t="s">
        <v>0</v>
      </c>
      <c r="B1781" s="194"/>
      <c r="C1781" s="194"/>
      <c r="D1781" s="194"/>
      <c r="E1781" s="194"/>
      <c r="F1781" s="194"/>
      <c r="G1781" s="194"/>
      <c r="H1781" s="194"/>
      <c r="I1781" s="194"/>
      <c r="J1781" s="194"/>
      <c r="K1781" s="181" t="s">
        <v>337</v>
      </c>
      <c r="L1781" s="181"/>
      <c r="M1781" s="181"/>
      <c r="N1781" s="181"/>
      <c r="O1781" s="181"/>
      <c r="P1781" s="181"/>
      <c r="Q1781" s="181"/>
      <c r="R1781" s="181"/>
      <c r="S1781" s="174"/>
    </row>
    <row r="1782" spans="1:19" ht="30" hidden="1">
      <c r="A1782" s="195" t="s">
        <v>1</v>
      </c>
      <c r="B1782" s="195" t="s">
        <v>57</v>
      </c>
      <c r="C1782" s="167" t="s">
        <v>2</v>
      </c>
      <c r="D1782" s="167" t="s">
        <v>3</v>
      </c>
      <c r="E1782" s="167" t="s">
        <v>4</v>
      </c>
      <c r="F1782" s="167" t="s">
        <v>5</v>
      </c>
      <c r="G1782" s="197" t="s">
        <v>6</v>
      </c>
      <c r="H1782" s="199" t="s">
        <v>64</v>
      </c>
      <c r="I1782" s="35" t="s">
        <v>61</v>
      </c>
      <c r="J1782" s="35" t="s">
        <v>62</v>
      </c>
    </row>
    <row r="1783" spans="1:19" hidden="1">
      <c r="A1783" s="196"/>
      <c r="B1783" s="196"/>
      <c r="C1783" s="3" t="s">
        <v>7</v>
      </c>
      <c r="D1783" s="3" t="s">
        <v>7</v>
      </c>
      <c r="E1783" s="3" t="s">
        <v>7</v>
      </c>
      <c r="F1783" s="3" t="s">
        <v>7</v>
      </c>
      <c r="G1783" s="198"/>
      <c r="H1783" s="200"/>
      <c r="I1783" s="36"/>
      <c r="J1783" s="36"/>
    </row>
    <row r="1784" spans="1:19" hidden="1">
      <c r="A1784" s="201" t="s">
        <v>63</v>
      </c>
      <c r="B1784" s="202"/>
      <c r="C1784" s="202"/>
      <c r="D1784" s="202"/>
      <c r="E1784" s="202"/>
      <c r="F1784" s="202"/>
      <c r="G1784" s="202"/>
      <c r="H1784" s="202"/>
      <c r="I1784" s="202"/>
      <c r="J1784" s="202"/>
    </row>
    <row r="1785" spans="1:19" hidden="1">
      <c r="A1785" s="203"/>
      <c r="B1785" s="204"/>
      <c r="C1785" s="204"/>
      <c r="D1785" s="204"/>
      <c r="E1785" s="204"/>
      <c r="F1785" s="204"/>
      <c r="G1785" s="204"/>
      <c r="H1785" s="204"/>
      <c r="I1785" s="204"/>
      <c r="J1785" s="204"/>
    </row>
    <row r="1786" spans="1:19" hidden="1">
      <c r="A1786" s="39" t="str">
        <f>A1682</f>
        <v>سـميـــد عــادي</v>
      </c>
      <c r="B1786" s="184" t="s">
        <v>66</v>
      </c>
      <c r="C1786" s="71">
        <v>900</v>
      </c>
      <c r="D1786" s="1">
        <v>900</v>
      </c>
      <c r="E1786" s="1">
        <v>900</v>
      </c>
      <c r="F1786" s="1">
        <v>900</v>
      </c>
      <c r="G1786" s="168">
        <f>H1682</f>
        <v>900</v>
      </c>
      <c r="H1786" s="1">
        <f>(C1786+D1786+E1786+F1786)/4</f>
        <v>900</v>
      </c>
      <c r="I1786" s="1">
        <f t="shared" ref="I1786:I1802" si="413">H1786-G1786</f>
        <v>0</v>
      </c>
      <c r="J1786" s="13">
        <f>(I1786*100)/G1786</f>
        <v>0</v>
      </c>
    </row>
    <row r="1787" spans="1:19" hidden="1">
      <c r="A1787" s="39" t="str">
        <f t="shared" ref="A1787:A1802" si="414">A1683</f>
        <v>سميد رفيـــع</v>
      </c>
      <c r="B1787" s="185"/>
      <c r="C1787" s="71">
        <v>1000</v>
      </c>
      <c r="D1787" s="1">
        <v>1000</v>
      </c>
      <c r="E1787" s="1">
        <v>1000</v>
      </c>
      <c r="F1787" s="1">
        <v>1000</v>
      </c>
      <c r="G1787" s="168">
        <f t="shared" ref="G1787:G1802" si="415">H1683</f>
        <v>1000</v>
      </c>
      <c r="H1787" s="1">
        <f t="shared" ref="H1787:H1802" si="416">(C1787+D1787+E1787+F1787)/4</f>
        <v>1000</v>
      </c>
      <c r="I1787" s="1">
        <f t="shared" si="413"/>
        <v>0</v>
      </c>
      <c r="J1787" s="13">
        <f t="shared" ref="J1787:J1800" si="417">(I1787*100)/G1787</f>
        <v>0</v>
      </c>
    </row>
    <row r="1788" spans="1:19" hidden="1">
      <c r="A1788" s="39" t="str">
        <f t="shared" si="414"/>
        <v>فــريــنــة</v>
      </c>
      <c r="B1788" s="185"/>
      <c r="C1788" s="71">
        <v>60</v>
      </c>
      <c r="D1788" s="1">
        <v>60</v>
      </c>
      <c r="E1788" s="1">
        <v>60</v>
      </c>
      <c r="F1788" s="1">
        <v>60</v>
      </c>
      <c r="G1788" s="168">
        <f t="shared" si="415"/>
        <v>60</v>
      </c>
      <c r="H1788" s="1">
        <f t="shared" si="416"/>
        <v>60</v>
      </c>
      <c r="I1788" s="1">
        <f t="shared" si="413"/>
        <v>0</v>
      </c>
      <c r="J1788" s="13">
        <f t="shared" si="417"/>
        <v>0</v>
      </c>
    </row>
    <row r="1789" spans="1:19" hidden="1">
      <c r="A1789" s="39" t="str">
        <f t="shared" si="414"/>
        <v xml:space="preserve">سكر أبيض </v>
      </c>
      <c r="B1789" s="186"/>
      <c r="C1789" s="71">
        <v>90</v>
      </c>
      <c r="D1789" s="1">
        <v>90</v>
      </c>
      <c r="E1789" s="1">
        <v>90</v>
      </c>
      <c r="F1789" s="1">
        <v>90</v>
      </c>
      <c r="G1789" s="168">
        <f t="shared" si="415"/>
        <v>90</v>
      </c>
      <c r="H1789" s="1">
        <f t="shared" si="416"/>
        <v>90</v>
      </c>
      <c r="I1789" s="1">
        <f t="shared" si="413"/>
        <v>0</v>
      </c>
      <c r="J1789" s="13">
        <f t="shared" si="417"/>
        <v>0</v>
      </c>
    </row>
    <row r="1790" spans="1:19" hidden="1">
      <c r="A1790" s="39" t="str">
        <f t="shared" si="414"/>
        <v>فرينة الاطفال-بليدينا-</v>
      </c>
      <c r="B1790" s="205" t="s">
        <v>67</v>
      </c>
      <c r="C1790" s="71">
        <v>240</v>
      </c>
      <c r="D1790" s="1">
        <v>240</v>
      </c>
      <c r="E1790" s="1">
        <v>240</v>
      </c>
      <c r="F1790" s="1">
        <v>240</v>
      </c>
      <c r="G1790" s="168">
        <f t="shared" si="415"/>
        <v>240</v>
      </c>
      <c r="H1790" s="1">
        <f t="shared" si="416"/>
        <v>240</v>
      </c>
      <c r="I1790" s="1">
        <f t="shared" si="413"/>
        <v>0</v>
      </c>
      <c r="J1790" s="13">
        <f t="shared" si="417"/>
        <v>0</v>
      </c>
    </row>
    <row r="1791" spans="1:19" ht="30" hidden="1">
      <c r="A1791" s="39" t="str">
        <f t="shared" si="414"/>
        <v>مسحوق حليب الاطفال-الصحة-</v>
      </c>
      <c r="B1791" s="206"/>
      <c r="C1791" s="71">
        <v>450</v>
      </c>
      <c r="D1791" s="1">
        <v>450</v>
      </c>
      <c r="E1791" s="1">
        <v>450</v>
      </c>
      <c r="F1791" s="1">
        <v>450</v>
      </c>
      <c r="G1791" s="168">
        <f t="shared" si="415"/>
        <v>442</v>
      </c>
      <c r="H1791" s="1">
        <f t="shared" si="416"/>
        <v>450</v>
      </c>
      <c r="I1791" s="1">
        <f t="shared" si="413"/>
        <v>8</v>
      </c>
      <c r="J1791" s="13">
        <f t="shared" si="417"/>
        <v>1.8099547511312217</v>
      </c>
    </row>
    <row r="1792" spans="1:19" ht="30" hidden="1">
      <c r="A1792" s="39" t="str">
        <f t="shared" si="414"/>
        <v>مسحوق حليب الكبارgloria</v>
      </c>
      <c r="B1792" s="207"/>
      <c r="C1792" s="71">
        <v>420</v>
      </c>
      <c r="D1792" s="1">
        <v>420</v>
      </c>
      <c r="E1792" s="1">
        <v>420</v>
      </c>
      <c r="F1792" s="1">
        <v>420</v>
      </c>
      <c r="G1792" s="168">
        <f t="shared" si="415"/>
        <v>385</v>
      </c>
      <c r="H1792" s="1">
        <f t="shared" si="416"/>
        <v>420</v>
      </c>
      <c r="I1792" s="1">
        <f t="shared" si="413"/>
        <v>35</v>
      </c>
      <c r="J1792" s="13">
        <f t="shared" si="417"/>
        <v>9.0909090909090917</v>
      </c>
    </row>
    <row r="1793" spans="1:10" hidden="1">
      <c r="A1793" s="39" t="str">
        <f t="shared" si="414"/>
        <v>بـــــن</v>
      </c>
      <c r="B1793" s="183" t="s">
        <v>66</v>
      </c>
      <c r="C1793" s="71">
        <v>640</v>
      </c>
      <c r="D1793" s="1">
        <v>640</v>
      </c>
      <c r="E1793" s="1">
        <v>640</v>
      </c>
      <c r="F1793" s="1">
        <v>640</v>
      </c>
      <c r="G1793" s="168">
        <f t="shared" si="415"/>
        <v>640</v>
      </c>
      <c r="H1793" s="1">
        <f t="shared" si="416"/>
        <v>640</v>
      </c>
      <c r="I1793" s="1">
        <f t="shared" si="413"/>
        <v>0</v>
      </c>
      <c r="J1793" s="13">
        <f t="shared" si="417"/>
        <v>0</v>
      </c>
    </row>
    <row r="1794" spans="1:10" ht="30" hidden="1">
      <c r="A1794" s="39" t="str">
        <f t="shared" si="414"/>
        <v>شاي سفينة الصحراء125غ</v>
      </c>
      <c r="B1794" s="183"/>
      <c r="C1794" s="71">
        <v>540</v>
      </c>
      <c r="D1794" s="1">
        <v>540</v>
      </c>
      <c r="E1794" s="1">
        <v>540</v>
      </c>
      <c r="F1794" s="1">
        <v>540</v>
      </c>
      <c r="G1794" s="168">
        <f t="shared" si="415"/>
        <v>540</v>
      </c>
      <c r="H1794" s="1">
        <f t="shared" si="416"/>
        <v>540</v>
      </c>
      <c r="I1794" s="1">
        <f t="shared" si="413"/>
        <v>0</v>
      </c>
      <c r="J1794" s="13">
        <f t="shared" si="417"/>
        <v>0</v>
      </c>
    </row>
    <row r="1795" spans="1:10" hidden="1">
      <c r="A1795" s="39" t="str">
        <f t="shared" si="414"/>
        <v xml:space="preserve">خميرة جافة </v>
      </c>
      <c r="B1795" s="61" t="s">
        <v>67</v>
      </c>
      <c r="C1795" s="71">
        <v>200</v>
      </c>
      <c r="D1795" s="1">
        <v>200</v>
      </c>
      <c r="E1795" s="1">
        <v>200</v>
      </c>
      <c r="F1795" s="1">
        <v>200</v>
      </c>
      <c r="G1795" s="168">
        <f t="shared" si="415"/>
        <v>200</v>
      </c>
      <c r="H1795" s="1">
        <f t="shared" si="416"/>
        <v>200</v>
      </c>
      <c r="I1795" s="1">
        <f t="shared" si="413"/>
        <v>0</v>
      </c>
      <c r="J1795" s="13">
        <f t="shared" si="417"/>
        <v>0</v>
      </c>
    </row>
    <row r="1796" spans="1:10" hidden="1">
      <c r="A1796" s="39" t="str">
        <f t="shared" si="414"/>
        <v>زيت غذائية</v>
      </c>
      <c r="B1796" s="61" t="s">
        <v>68</v>
      </c>
      <c r="C1796" s="71">
        <v>580</v>
      </c>
      <c r="D1796" s="1">
        <v>580</v>
      </c>
      <c r="E1796" s="1">
        <v>580</v>
      </c>
      <c r="F1796" s="1">
        <v>580</v>
      </c>
      <c r="G1796" s="168">
        <f t="shared" si="415"/>
        <v>580</v>
      </c>
      <c r="H1796" s="1">
        <f t="shared" si="416"/>
        <v>580</v>
      </c>
      <c r="I1796" s="1">
        <f t="shared" si="413"/>
        <v>0</v>
      </c>
      <c r="J1796" s="13">
        <f t="shared" si="417"/>
        <v>0</v>
      </c>
    </row>
    <row r="1797" spans="1:10" hidden="1">
      <c r="A1797" s="39" t="str">
        <f t="shared" si="414"/>
        <v>فاصولياء جافـة</v>
      </c>
      <c r="B1797" s="184" t="s">
        <v>66</v>
      </c>
      <c r="C1797" s="71">
        <v>220</v>
      </c>
      <c r="D1797" s="1">
        <v>220</v>
      </c>
      <c r="E1797" s="1">
        <v>220</v>
      </c>
      <c r="F1797" s="1">
        <v>220</v>
      </c>
      <c r="G1797" s="168">
        <f t="shared" si="415"/>
        <v>220</v>
      </c>
      <c r="H1797" s="1">
        <f t="shared" si="416"/>
        <v>220</v>
      </c>
      <c r="I1797" s="1">
        <f t="shared" si="413"/>
        <v>0</v>
      </c>
      <c r="J1797" s="13">
        <f t="shared" si="417"/>
        <v>0</v>
      </c>
    </row>
    <row r="1798" spans="1:10" hidden="1">
      <c r="A1798" s="39" t="str">
        <f t="shared" si="414"/>
        <v>عدس</v>
      </c>
      <c r="B1798" s="185"/>
      <c r="C1798" s="71">
        <v>210</v>
      </c>
      <c r="D1798" s="119">
        <v>210</v>
      </c>
      <c r="E1798" s="119">
        <v>210</v>
      </c>
      <c r="F1798" s="119">
        <v>210</v>
      </c>
      <c r="G1798" s="168">
        <f t="shared" si="415"/>
        <v>210</v>
      </c>
      <c r="H1798" s="1">
        <f t="shared" si="416"/>
        <v>210</v>
      </c>
      <c r="I1798" s="1">
        <f t="shared" si="413"/>
        <v>0</v>
      </c>
      <c r="J1798" s="13">
        <f t="shared" si="417"/>
        <v>0</v>
      </c>
    </row>
    <row r="1799" spans="1:10" hidden="1">
      <c r="A1799" s="39" t="str">
        <f t="shared" si="414"/>
        <v xml:space="preserve">حمص </v>
      </c>
      <c r="B1799" s="185"/>
      <c r="C1799" s="71">
        <v>320</v>
      </c>
      <c r="D1799" s="1">
        <v>320</v>
      </c>
      <c r="E1799" s="1">
        <v>320</v>
      </c>
      <c r="F1799" s="1">
        <v>320</v>
      </c>
      <c r="G1799" s="168">
        <f t="shared" si="415"/>
        <v>320</v>
      </c>
      <c r="H1799" s="1">
        <f t="shared" si="416"/>
        <v>320</v>
      </c>
      <c r="I1799" s="1">
        <f t="shared" si="413"/>
        <v>0</v>
      </c>
      <c r="J1799" s="13">
        <f t="shared" si="417"/>
        <v>0</v>
      </c>
    </row>
    <row r="1800" spans="1:10" hidden="1">
      <c r="A1800" s="39" t="str">
        <f t="shared" si="414"/>
        <v>أرز</v>
      </c>
      <c r="B1800" s="185"/>
      <c r="C1800" s="71">
        <v>100</v>
      </c>
      <c r="D1800" s="1">
        <v>100</v>
      </c>
      <c r="E1800" s="1">
        <v>100</v>
      </c>
      <c r="F1800" s="1">
        <v>100</v>
      </c>
      <c r="G1800" s="168">
        <f t="shared" si="415"/>
        <v>100</v>
      </c>
      <c r="H1800" s="1">
        <f t="shared" si="416"/>
        <v>100</v>
      </c>
      <c r="I1800" s="1">
        <f t="shared" si="413"/>
        <v>0</v>
      </c>
      <c r="J1800" s="13">
        <f t="shared" si="417"/>
        <v>0</v>
      </c>
    </row>
    <row r="1801" spans="1:10" hidden="1">
      <c r="A1801" s="39" t="str">
        <f t="shared" si="414"/>
        <v>عجائن غذائية</v>
      </c>
      <c r="B1801" s="185"/>
      <c r="C1801" s="71">
        <v>110</v>
      </c>
      <c r="D1801" s="1">
        <v>110</v>
      </c>
      <c r="E1801" s="1">
        <v>110</v>
      </c>
      <c r="F1801" s="1">
        <v>110</v>
      </c>
      <c r="G1801" s="168">
        <f t="shared" si="415"/>
        <v>110</v>
      </c>
      <c r="H1801" s="1">
        <f t="shared" si="416"/>
        <v>110</v>
      </c>
      <c r="I1801" s="1">
        <f t="shared" si="413"/>
        <v>0</v>
      </c>
      <c r="J1801" s="13">
        <f>(I1801*100)/G1801</f>
        <v>0</v>
      </c>
    </row>
    <row r="1802" spans="1:10" hidden="1">
      <c r="A1802" s="39" t="str">
        <f t="shared" si="414"/>
        <v>طماطم مصبرة-cab-</v>
      </c>
      <c r="B1802" s="186"/>
      <c r="C1802" s="71">
        <v>180</v>
      </c>
      <c r="D1802" s="1">
        <v>180</v>
      </c>
      <c r="E1802" s="1">
        <v>180</v>
      </c>
      <c r="F1802" s="1">
        <v>180</v>
      </c>
      <c r="G1802" s="168">
        <f t="shared" si="415"/>
        <v>180</v>
      </c>
      <c r="H1802" s="1">
        <f t="shared" si="416"/>
        <v>180</v>
      </c>
      <c r="I1802" s="1">
        <f t="shared" si="413"/>
        <v>0</v>
      </c>
      <c r="J1802" s="13">
        <f t="shared" ref="J1802" si="418">(I1802*100)/G1802</f>
        <v>0</v>
      </c>
    </row>
    <row r="1803" spans="1:10" hidden="1">
      <c r="A1803" s="187" t="s">
        <v>65</v>
      </c>
      <c r="B1803" s="187"/>
      <c r="C1803" s="187"/>
      <c r="D1803" s="187"/>
      <c r="E1803" s="187"/>
      <c r="F1803" s="187"/>
      <c r="G1803" s="187"/>
      <c r="H1803" s="187"/>
      <c r="I1803" s="187"/>
      <c r="J1803" s="187"/>
    </row>
    <row r="1804" spans="1:10" hidden="1">
      <c r="A1804" s="188"/>
      <c r="B1804" s="188"/>
      <c r="C1804" s="188"/>
      <c r="D1804" s="188"/>
      <c r="E1804" s="188"/>
      <c r="F1804" s="188"/>
      <c r="G1804" s="188"/>
      <c r="H1804" s="188"/>
      <c r="I1804" s="188"/>
      <c r="J1804" s="188"/>
    </row>
    <row r="1805" spans="1:10" hidden="1">
      <c r="A1805" s="90" t="str">
        <f>A1701</f>
        <v>بطاطا</v>
      </c>
      <c r="B1805" s="184" t="s">
        <v>66</v>
      </c>
      <c r="C1805" s="121">
        <v>66</v>
      </c>
      <c r="D1805" s="70">
        <v>60</v>
      </c>
      <c r="E1805" s="121">
        <v>64</v>
      </c>
      <c r="F1805" s="70">
        <v>66</v>
      </c>
      <c r="G1805" s="168">
        <f>H1701</f>
        <v>59</v>
      </c>
      <c r="H1805" s="1">
        <f>(C1805+D1805+E1805+F1805)/4</f>
        <v>64</v>
      </c>
      <c r="I1805" s="1">
        <f t="shared" ref="I1805:I1816" si="419">H1805-G1805</f>
        <v>5</v>
      </c>
      <c r="J1805" s="13">
        <f t="shared" ref="J1805:J1816" si="420">(I1805*100)/G1805</f>
        <v>8.4745762711864412</v>
      </c>
    </row>
    <row r="1806" spans="1:10" hidden="1">
      <c r="A1806" s="90" t="str">
        <f t="shared" ref="A1806:A1816" si="421">A1702</f>
        <v>طماطم طازجــة</v>
      </c>
      <c r="B1806" s="185"/>
      <c r="C1806" s="121">
        <v>150</v>
      </c>
      <c r="D1806" s="70">
        <v>142</v>
      </c>
      <c r="E1806" s="121">
        <v>88</v>
      </c>
      <c r="F1806" s="70">
        <v>100</v>
      </c>
      <c r="G1806" s="168">
        <f t="shared" ref="G1806:G1816" si="422">H1702</f>
        <v>117.5</v>
      </c>
      <c r="H1806" s="1">
        <f t="shared" ref="H1806:H1816" si="423">(C1806+D1806+E1806+F1806)/4</f>
        <v>120</v>
      </c>
      <c r="I1806" s="1">
        <f t="shared" si="419"/>
        <v>2.5</v>
      </c>
      <c r="J1806" s="13">
        <f t="shared" si="420"/>
        <v>2.1276595744680851</v>
      </c>
    </row>
    <row r="1807" spans="1:10" hidden="1">
      <c r="A1807" s="90" t="str">
        <f t="shared" si="421"/>
        <v>بصل جاف</v>
      </c>
      <c r="B1807" s="185"/>
      <c r="C1807" s="121">
        <v>64</v>
      </c>
      <c r="D1807" s="70">
        <v>60</v>
      </c>
      <c r="E1807" s="121">
        <v>60</v>
      </c>
      <c r="F1807" s="70">
        <v>50</v>
      </c>
      <c r="G1807" s="168">
        <f t="shared" si="422"/>
        <v>51</v>
      </c>
      <c r="H1807" s="1">
        <f t="shared" si="423"/>
        <v>58.5</v>
      </c>
      <c r="I1807" s="1">
        <f t="shared" si="419"/>
        <v>7.5</v>
      </c>
      <c r="J1807" s="13">
        <f t="shared" si="420"/>
        <v>14.705882352941176</v>
      </c>
    </row>
    <row r="1808" spans="1:10" hidden="1">
      <c r="A1808" s="90" t="str">
        <f t="shared" si="421"/>
        <v>خس</v>
      </c>
      <c r="B1808" s="185"/>
      <c r="C1808" s="121">
        <v>80</v>
      </c>
      <c r="D1808" s="70">
        <v>80</v>
      </c>
      <c r="E1808" s="121">
        <v>76</v>
      </c>
      <c r="F1808" s="70">
        <v>70</v>
      </c>
      <c r="G1808" s="168">
        <f t="shared" si="422"/>
        <v>75</v>
      </c>
      <c r="H1808" s="1">
        <f t="shared" si="423"/>
        <v>76.5</v>
      </c>
      <c r="I1808" s="1">
        <f t="shared" si="419"/>
        <v>1.5</v>
      </c>
      <c r="J1808" s="13">
        <f t="shared" si="420"/>
        <v>2</v>
      </c>
    </row>
    <row r="1809" spans="1:10" hidden="1">
      <c r="A1809" s="90" t="str">
        <f t="shared" si="421"/>
        <v xml:space="preserve">قرعة </v>
      </c>
      <c r="B1809" s="185"/>
      <c r="C1809" s="121">
        <v>130</v>
      </c>
      <c r="D1809" s="70">
        <v>130</v>
      </c>
      <c r="E1809" s="121">
        <v>108</v>
      </c>
      <c r="F1809" s="70">
        <v>108</v>
      </c>
      <c r="G1809" s="168">
        <f t="shared" si="422"/>
        <v>118</v>
      </c>
      <c r="H1809" s="1">
        <f t="shared" si="423"/>
        <v>119</v>
      </c>
      <c r="I1809" s="1">
        <f t="shared" si="419"/>
        <v>1</v>
      </c>
      <c r="J1809" s="13">
        <f t="shared" si="420"/>
        <v>0.84745762711864403</v>
      </c>
    </row>
    <row r="1810" spans="1:10" hidden="1">
      <c r="A1810" s="90" t="str">
        <f t="shared" si="421"/>
        <v>جزر</v>
      </c>
      <c r="B1810" s="185"/>
      <c r="C1810" s="121">
        <v>70</v>
      </c>
      <c r="D1810" s="70">
        <v>62</v>
      </c>
      <c r="E1810" s="121">
        <v>54</v>
      </c>
      <c r="F1810" s="70">
        <v>50</v>
      </c>
      <c r="G1810" s="168">
        <f t="shared" si="422"/>
        <v>57.5</v>
      </c>
      <c r="H1810" s="1">
        <f t="shared" si="423"/>
        <v>59</v>
      </c>
      <c r="I1810" s="1">
        <f t="shared" si="419"/>
        <v>1.5</v>
      </c>
      <c r="J1810" s="13">
        <f t="shared" si="420"/>
        <v>2.6086956521739131</v>
      </c>
    </row>
    <row r="1811" spans="1:10" hidden="1">
      <c r="A1811" s="90" t="str">
        <f t="shared" si="421"/>
        <v>فلفل حلو</v>
      </c>
      <c r="B1811" s="185"/>
      <c r="C1811" s="121">
        <v>132</v>
      </c>
      <c r="D1811" s="70">
        <v>124</v>
      </c>
      <c r="E1811" s="121">
        <v>126</v>
      </c>
      <c r="F1811" s="70">
        <v>120</v>
      </c>
      <c r="G1811" s="168">
        <f t="shared" si="422"/>
        <v>120</v>
      </c>
      <c r="H1811" s="1">
        <f t="shared" si="423"/>
        <v>125.5</v>
      </c>
      <c r="I1811" s="1">
        <f t="shared" si="419"/>
        <v>5.5</v>
      </c>
      <c r="J1811" s="13">
        <f t="shared" si="420"/>
        <v>4.583333333333333</v>
      </c>
    </row>
    <row r="1812" spans="1:10" hidden="1">
      <c r="A1812" s="90" t="str">
        <f t="shared" si="421"/>
        <v>فلفل حار</v>
      </c>
      <c r="B1812" s="185"/>
      <c r="C1812" s="121">
        <v>156</v>
      </c>
      <c r="D1812" s="70">
        <v>152</v>
      </c>
      <c r="E1812" s="121">
        <v>122</v>
      </c>
      <c r="F1812" s="70">
        <v>106</v>
      </c>
      <c r="G1812" s="168">
        <f t="shared" si="422"/>
        <v>111</v>
      </c>
      <c r="H1812" s="1">
        <f t="shared" si="423"/>
        <v>134</v>
      </c>
      <c r="I1812" s="1">
        <f t="shared" si="419"/>
        <v>23</v>
      </c>
      <c r="J1812" s="13">
        <f t="shared" si="420"/>
        <v>20.72072072072072</v>
      </c>
    </row>
    <row r="1813" spans="1:10" hidden="1">
      <c r="A1813" s="90" t="str">
        <f t="shared" si="421"/>
        <v>فاصوليا خضراء</v>
      </c>
      <c r="B1813" s="185"/>
      <c r="C1813" s="121">
        <v>280</v>
      </c>
      <c r="D1813" s="70">
        <v>280</v>
      </c>
      <c r="E1813" s="121">
        <v>280</v>
      </c>
      <c r="F1813" s="70">
        <v>276</v>
      </c>
      <c r="G1813" s="168">
        <f t="shared" si="422"/>
        <v>224</v>
      </c>
      <c r="H1813" s="1">
        <f t="shared" si="423"/>
        <v>279</v>
      </c>
      <c r="I1813" s="1">
        <f t="shared" si="419"/>
        <v>55</v>
      </c>
      <c r="J1813" s="13">
        <f t="shared" si="420"/>
        <v>24.553571428571427</v>
      </c>
    </row>
    <row r="1814" spans="1:10" hidden="1">
      <c r="A1814" s="90" t="str">
        <f t="shared" si="421"/>
        <v>شمـنــدر</v>
      </c>
      <c r="B1814" s="185"/>
      <c r="C1814" s="121">
        <v>80</v>
      </c>
      <c r="D1814" s="70">
        <v>70</v>
      </c>
      <c r="E1814" s="121">
        <v>70</v>
      </c>
      <c r="F1814" s="70">
        <v>56</v>
      </c>
      <c r="G1814" s="168">
        <f t="shared" si="422"/>
        <v>63</v>
      </c>
      <c r="H1814" s="1">
        <f t="shared" si="423"/>
        <v>69</v>
      </c>
      <c r="I1814" s="1">
        <f t="shared" si="419"/>
        <v>6</v>
      </c>
      <c r="J1814" s="13">
        <f t="shared" si="420"/>
        <v>9.5238095238095237</v>
      </c>
    </row>
    <row r="1815" spans="1:10" hidden="1">
      <c r="A1815" s="90" t="str">
        <f t="shared" si="421"/>
        <v xml:space="preserve">ثــــوم محلي </v>
      </c>
      <c r="B1815" s="185"/>
      <c r="C1815" s="121">
        <v>600</v>
      </c>
      <c r="D1815" s="172" t="s">
        <v>77</v>
      </c>
      <c r="E1815" s="173" t="s">
        <v>77</v>
      </c>
      <c r="F1815" s="173" t="s">
        <v>77</v>
      </c>
      <c r="G1815" s="168">
        <f t="shared" si="422"/>
        <v>535</v>
      </c>
      <c r="H1815" s="1">
        <f>(C1815)/1</f>
        <v>600</v>
      </c>
      <c r="I1815" s="1">
        <f t="shared" si="419"/>
        <v>65</v>
      </c>
      <c r="J1815" s="13">
        <f t="shared" si="420"/>
        <v>12.149532710280374</v>
      </c>
    </row>
    <row r="1816" spans="1:10" hidden="1">
      <c r="A1816" s="90" t="str">
        <f t="shared" si="421"/>
        <v>ثوم مستورد</v>
      </c>
      <c r="B1816" s="186"/>
      <c r="C1816" s="122">
        <v>680</v>
      </c>
      <c r="D1816" s="172">
        <v>928</v>
      </c>
      <c r="E1816" s="122">
        <v>1300</v>
      </c>
      <c r="F1816" s="172">
        <v>1300</v>
      </c>
      <c r="G1816" s="168">
        <f t="shared" si="422"/>
        <v>588</v>
      </c>
      <c r="H1816" s="1">
        <f t="shared" si="423"/>
        <v>1052</v>
      </c>
      <c r="I1816" s="1">
        <f t="shared" si="419"/>
        <v>464</v>
      </c>
      <c r="J1816" s="13">
        <f t="shared" si="420"/>
        <v>78.911564625850346</v>
      </c>
    </row>
    <row r="1817" spans="1:10" hidden="1">
      <c r="A1817" s="189" t="s">
        <v>69</v>
      </c>
      <c r="B1817" s="189"/>
      <c r="C1817" s="189"/>
      <c r="D1817" s="189"/>
      <c r="E1817" s="189"/>
      <c r="F1817" s="189"/>
      <c r="G1817" s="189"/>
      <c r="H1817" s="189"/>
      <c r="I1817" s="189"/>
      <c r="J1817" s="189"/>
    </row>
    <row r="1818" spans="1:10" hidden="1">
      <c r="A1818" s="190"/>
      <c r="B1818" s="190"/>
      <c r="C1818" s="190"/>
      <c r="D1818" s="190"/>
      <c r="E1818" s="190"/>
      <c r="F1818" s="190"/>
      <c r="G1818" s="190"/>
      <c r="H1818" s="190"/>
      <c r="I1818" s="190"/>
      <c r="J1818" s="190"/>
    </row>
    <row r="1819" spans="1:10" hidden="1">
      <c r="A1819" s="134" t="str">
        <f>A1612</f>
        <v>دقلة</v>
      </c>
      <c r="B1819" s="184" t="s">
        <v>66</v>
      </c>
      <c r="C1819" s="169">
        <v>600</v>
      </c>
      <c r="D1819" s="14">
        <v>600</v>
      </c>
      <c r="E1819" s="14">
        <v>600</v>
      </c>
      <c r="F1819" s="14">
        <v>600</v>
      </c>
      <c r="G1819" s="168">
        <f>H1715</f>
        <v>510</v>
      </c>
      <c r="H1819" s="1">
        <f>(C1819+D1819+E1819+F1819)/4</f>
        <v>600</v>
      </c>
      <c r="I1819" s="1">
        <f t="shared" ref="I1819:I1824" si="424">H1819-G1819</f>
        <v>90</v>
      </c>
      <c r="J1819" s="13">
        <f t="shared" ref="J1819:J1824" si="425">(I1819*100)/G1819</f>
        <v>17.647058823529413</v>
      </c>
    </row>
    <row r="1820" spans="1:10" hidden="1">
      <c r="A1820" s="134" t="str">
        <f t="shared" ref="A1820:A1822" si="426">A1613</f>
        <v>تفاح محلي</v>
      </c>
      <c r="B1820" s="185"/>
      <c r="C1820" s="169">
        <v>280</v>
      </c>
      <c r="D1820" s="14">
        <v>280</v>
      </c>
      <c r="E1820" s="14">
        <v>280</v>
      </c>
      <c r="F1820" s="14">
        <v>296</v>
      </c>
      <c r="G1820" s="168">
        <f t="shared" ref="G1820:G1824" si="427">H1716</f>
        <v>253</v>
      </c>
      <c r="H1820" s="1">
        <f t="shared" ref="H1820:H1824" si="428">(C1820+D1820+E1820+F1820)/4</f>
        <v>284</v>
      </c>
      <c r="I1820" s="1">
        <f t="shared" si="424"/>
        <v>31</v>
      </c>
      <c r="J1820" s="13">
        <f t="shared" si="425"/>
        <v>12.252964426877471</v>
      </c>
    </row>
    <row r="1821" spans="1:10" hidden="1">
      <c r="A1821" s="134" t="str">
        <f t="shared" si="426"/>
        <v>تفاح مستورد</v>
      </c>
      <c r="B1821" s="185"/>
      <c r="C1821" s="169">
        <v>500</v>
      </c>
      <c r="D1821" s="14">
        <v>500</v>
      </c>
      <c r="E1821" s="14">
        <v>500</v>
      </c>
      <c r="F1821" s="14">
        <v>540</v>
      </c>
      <c r="G1821" s="168">
        <f t="shared" si="427"/>
        <v>417</v>
      </c>
      <c r="H1821" s="1">
        <f t="shared" si="428"/>
        <v>510</v>
      </c>
      <c r="I1821" s="1">
        <f t="shared" si="424"/>
        <v>93</v>
      </c>
      <c r="J1821" s="13">
        <f t="shared" si="425"/>
        <v>22.302158273381295</v>
      </c>
    </row>
    <row r="1822" spans="1:10" hidden="1">
      <c r="A1822" s="134" t="str">
        <f t="shared" si="426"/>
        <v>مـــوز</v>
      </c>
      <c r="B1822" s="185"/>
      <c r="C1822" s="169">
        <v>508</v>
      </c>
      <c r="D1822" s="1">
        <v>570</v>
      </c>
      <c r="E1822" s="1">
        <v>600</v>
      </c>
      <c r="F1822" s="1">
        <v>480</v>
      </c>
      <c r="G1822" s="168">
        <f t="shared" si="427"/>
        <v>459.5</v>
      </c>
      <c r="H1822" s="1">
        <f t="shared" si="428"/>
        <v>539.5</v>
      </c>
      <c r="I1822" s="1">
        <f t="shared" si="424"/>
        <v>80</v>
      </c>
      <c r="J1822" s="13">
        <f t="shared" si="425"/>
        <v>17.410228509249183</v>
      </c>
    </row>
    <row r="1823" spans="1:10" hidden="1">
      <c r="A1823" s="134" t="str">
        <f>A1617</f>
        <v>يوسفية</v>
      </c>
      <c r="B1823" s="185"/>
      <c r="C1823" s="169">
        <v>160</v>
      </c>
      <c r="D1823" s="155">
        <v>152</v>
      </c>
      <c r="E1823" s="124">
        <v>132</v>
      </c>
      <c r="F1823" s="105">
        <v>120</v>
      </c>
      <c r="G1823" s="168">
        <f t="shared" si="427"/>
        <v>188</v>
      </c>
      <c r="H1823" s="1">
        <f t="shared" si="428"/>
        <v>141</v>
      </c>
      <c r="I1823" s="1">
        <f t="shared" si="424"/>
        <v>-47</v>
      </c>
      <c r="J1823" s="13">
        <f t="shared" si="425"/>
        <v>-25</v>
      </c>
    </row>
    <row r="1824" spans="1:10" hidden="1">
      <c r="A1824" s="134" t="str">
        <f>A1618</f>
        <v>برتقال</v>
      </c>
      <c r="B1824" s="186"/>
      <c r="C1824" s="170">
        <v>132</v>
      </c>
      <c r="D1824" s="171">
        <v>120</v>
      </c>
      <c r="E1824" s="171">
        <v>112</v>
      </c>
      <c r="F1824" s="171">
        <v>112</v>
      </c>
      <c r="G1824" s="168">
        <f t="shared" si="427"/>
        <v>133</v>
      </c>
      <c r="H1824" s="1">
        <f t="shared" si="428"/>
        <v>119</v>
      </c>
      <c r="I1824" s="1">
        <f t="shared" si="424"/>
        <v>-14</v>
      </c>
      <c r="J1824" s="13">
        <f t="shared" si="425"/>
        <v>-10.526315789473685</v>
      </c>
    </row>
    <row r="1825" spans="1:10" hidden="1">
      <c r="A1825" s="94"/>
      <c r="B1825" s="77"/>
      <c r="C1825" s="78"/>
      <c r="D1825" s="79"/>
      <c r="E1825" s="79"/>
      <c r="F1825" s="79"/>
      <c r="G1825" s="76"/>
      <c r="H1825" s="79"/>
      <c r="I1825" s="80"/>
      <c r="J1825" s="43"/>
    </row>
    <row r="1826" spans="1:10" hidden="1">
      <c r="A1826" s="94"/>
      <c r="B1826" s="77"/>
      <c r="C1826" s="78"/>
      <c r="D1826" s="79"/>
      <c r="E1826" s="79"/>
      <c r="F1826" s="79"/>
      <c r="G1826" s="76"/>
      <c r="H1826" s="79"/>
      <c r="I1826" s="80"/>
      <c r="J1826" s="43"/>
    </row>
    <row r="1827" spans="1:10" hidden="1">
      <c r="A1827" s="94"/>
      <c r="B1827" s="77"/>
      <c r="C1827" s="78"/>
      <c r="D1827" s="79"/>
      <c r="E1827" s="79"/>
      <c r="F1827" s="79"/>
      <c r="G1827" s="76"/>
      <c r="H1827" s="79"/>
      <c r="I1827" s="80"/>
      <c r="J1827" s="43"/>
    </row>
    <row r="1828" spans="1:10" hidden="1">
      <c r="A1828" s="94"/>
      <c r="B1828" s="77"/>
      <c r="C1828" s="78"/>
      <c r="D1828" s="79"/>
      <c r="E1828" s="79"/>
      <c r="F1828" s="79"/>
      <c r="G1828" s="76"/>
      <c r="H1828" s="79"/>
      <c r="I1828" s="80"/>
      <c r="J1828" s="43"/>
    </row>
    <row r="1829" spans="1:10" hidden="1">
      <c r="A1829" s="94"/>
      <c r="B1829" s="77"/>
      <c r="C1829" s="78"/>
      <c r="D1829" s="79"/>
      <c r="E1829" s="79"/>
      <c r="F1829" s="79"/>
      <c r="G1829" s="76"/>
      <c r="H1829" s="79"/>
      <c r="I1829" s="80"/>
      <c r="J1829" s="43"/>
    </row>
    <row r="1830" spans="1:10" hidden="1">
      <c r="A1830" s="94"/>
      <c r="B1830" s="77"/>
      <c r="C1830" s="78"/>
      <c r="D1830" s="79"/>
      <c r="E1830" s="79"/>
      <c r="F1830" s="79"/>
      <c r="G1830" s="76"/>
      <c r="H1830" s="79"/>
      <c r="I1830" s="80"/>
      <c r="J1830" s="43"/>
    </row>
    <row r="1831" spans="1:10" hidden="1">
      <c r="A1831" s="94"/>
      <c r="B1831" s="77"/>
      <c r="C1831" s="78"/>
      <c r="D1831" s="79"/>
      <c r="E1831" s="79"/>
      <c r="F1831" s="79"/>
      <c r="G1831" s="76"/>
      <c r="H1831" s="76"/>
      <c r="I1831" s="76"/>
      <c r="J1831" s="76"/>
    </row>
    <row r="1832" spans="1:10" hidden="1">
      <c r="A1832" s="191" t="s">
        <v>81</v>
      </c>
      <c r="B1832" s="191"/>
      <c r="C1832" s="191"/>
      <c r="D1832" s="191"/>
      <c r="E1832" s="191"/>
      <c r="F1832" s="191"/>
      <c r="G1832" s="191"/>
      <c r="H1832" s="191"/>
      <c r="I1832" s="191"/>
      <c r="J1832" s="191"/>
    </row>
    <row r="1833" spans="1:10" hidden="1">
      <c r="A1833" s="135" t="str">
        <f>A1730</f>
        <v>لحم غنم محلي</v>
      </c>
      <c r="B1833" s="183" t="s">
        <v>66</v>
      </c>
      <c r="C1833" s="1">
        <v>1300</v>
      </c>
      <c r="D1833" s="1">
        <v>1300</v>
      </c>
      <c r="E1833" s="1">
        <v>1300</v>
      </c>
      <c r="F1833" s="1">
        <v>1300</v>
      </c>
      <c r="G1833" s="5">
        <f>H1730</f>
        <v>1300</v>
      </c>
      <c r="H1833" s="1">
        <f>(C1833+D1833+E1833+F1833)/4</f>
        <v>1300</v>
      </c>
      <c r="I1833" s="1">
        <f t="shared" ref="I1833:I1837" si="429">H1833-G1833</f>
        <v>0</v>
      </c>
      <c r="J1833" s="13">
        <f t="shared" ref="J1833:J1837" si="430">(I1833*100)/G1833</f>
        <v>0</v>
      </c>
    </row>
    <row r="1834" spans="1:10" hidden="1">
      <c r="A1834" s="135" t="str">
        <f t="shared" ref="A1834:A1837" si="431">A1731</f>
        <v>لحم بقر محلي</v>
      </c>
      <c r="B1834" s="183"/>
      <c r="C1834" s="1">
        <v>928</v>
      </c>
      <c r="D1834" s="1">
        <v>1150</v>
      </c>
      <c r="E1834" s="1">
        <v>1150</v>
      </c>
      <c r="F1834" s="1">
        <v>1150</v>
      </c>
      <c r="G1834" s="5">
        <f t="shared" ref="G1834:G1837" si="432">H1731</f>
        <v>780</v>
      </c>
      <c r="H1834" s="1">
        <f t="shared" ref="H1834:H1837" si="433">(C1834+D1834+E1834+F1834)/4</f>
        <v>1094.5</v>
      </c>
      <c r="I1834" s="1">
        <f t="shared" si="429"/>
        <v>314.5</v>
      </c>
      <c r="J1834" s="13">
        <f t="shared" si="430"/>
        <v>40.320512820512818</v>
      </c>
    </row>
    <row r="1835" spans="1:10" hidden="1">
      <c r="A1835" s="135" t="str">
        <f t="shared" si="431"/>
        <v>لحم بقر مجمد مستورد</v>
      </c>
      <c r="B1835" s="183"/>
      <c r="C1835" s="1">
        <v>700</v>
      </c>
      <c r="D1835" s="1">
        <v>850</v>
      </c>
      <c r="E1835" s="1">
        <v>850</v>
      </c>
      <c r="F1835" s="1">
        <v>850</v>
      </c>
      <c r="G1835" s="5">
        <f t="shared" si="432"/>
        <v>600</v>
      </c>
      <c r="H1835" s="1">
        <f t="shared" si="433"/>
        <v>812.5</v>
      </c>
      <c r="I1835" s="1">
        <f t="shared" si="429"/>
        <v>212.5</v>
      </c>
      <c r="J1835" s="13">
        <f t="shared" si="430"/>
        <v>35.416666666666664</v>
      </c>
    </row>
    <row r="1836" spans="1:10" hidden="1">
      <c r="A1836" s="135" t="str">
        <f t="shared" si="431"/>
        <v>لحم دجـاج (مفرغ)</v>
      </c>
      <c r="B1836" s="183"/>
      <c r="C1836" s="1">
        <v>230</v>
      </c>
      <c r="D1836" s="1">
        <v>220</v>
      </c>
      <c r="E1836" s="70">
        <v>220</v>
      </c>
      <c r="F1836" s="1">
        <v>220</v>
      </c>
      <c r="G1836" s="5">
        <f t="shared" si="432"/>
        <v>226</v>
      </c>
      <c r="H1836" s="1">
        <f t="shared" si="433"/>
        <v>222.5</v>
      </c>
      <c r="I1836" s="1">
        <f t="shared" si="429"/>
        <v>-3.5</v>
      </c>
      <c r="J1836" s="13">
        <f t="shared" si="430"/>
        <v>-1.5486725663716814</v>
      </c>
    </row>
    <row r="1837" spans="1:10" ht="30" hidden="1">
      <c r="A1837" s="135" t="str">
        <f t="shared" si="431"/>
        <v>بيض</v>
      </c>
      <c r="B1837" s="22" t="s">
        <v>82</v>
      </c>
      <c r="C1837" s="1">
        <v>378</v>
      </c>
      <c r="D1837" s="1">
        <v>380</v>
      </c>
      <c r="E1837" s="71">
        <v>380</v>
      </c>
      <c r="F1837" s="1">
        <v>376</v>
      </c>
      <c r="G1837" s="5">
        <f t="shared" si="432"/>
        <v>376</v>
      </c>
      <c r="H1837" s="1">
        <f t="shared" si="433"/>
        <v>378.5</v>
      </c>
      <c r="I1837" s="1">
        <f t="shared" si="429"/>
        <v>2.5</v>
      </c>
      <c r="J1837" s="13">
        <f t="shared" si="430"/>
        <v>0.66489361702127658</v>
      </c>
    </row>
    <row r="1838" spans="1:10" hidden="1">
      <c r="A1838" s="187"/>
      <c r="B1838" s="187"/>
      <c r="C1838" s="187"/>
      <c r="D1838" s="187"/>
      <c r="E1838" s="187"/>
      <c r="F1838" s="187"/>
      <c r="G1838" s="187"/>
      <c r="H1838" s="187"/>
      <c r="I1838" s="187"/>
      <c r="J1838" s="187"/>
    </row>
    <row r="1839" spans="1:10" hidden="1">
      <c r="A1839" s="188"/>
      <c r="B1839" s="188"/>
      <c r="C1839" s="188"/>
      <c r="D1839" s="188"/>
      <c r="E1839" s="188"/>
      <c r="F1839" s="188"/>
      <c r="G1839" s="188"/>
      <c r="H1839" s="188"/>
      <c r="I1839" s="188"/>
      <c r="J1839" s="188"/>
    </row>
    <row r="1840" spans="1:10" hidden="1">
      <c r="A1840" s="91" t="str">
        <f>A1737</f>
        <v>الإسمنت الرمادي</v>
      </c>
      <c r="B1840" s="166" t="s">
        <v>333</v>
      </c>
      <c r="C1840" s="30">
        <v>650</v>
      </c>
      <c r="D1840" s="30">
        <v>650</v>
      </c>
      <c r="E1840" s="30">
        <v>650</v>
      </c>
      <c r="F1840" s="30">
        <v>650</v>
      </c>
      <c r="G1840" s="31">
        <f>H1737</f>
        <v>720</v>
      </c>
      <c r="H1840" s="1">
        <f t="shared" ref="H1840:H1842" si="434">(C1840+D1840+E1840+F1840)/4</f>
        <v>650</v>
      </c>
      <c r="I1840" s="1">
        <f t="shared" ref="I1840:I1842" si="435">H1840-G1840</f>
        <v>-70</v>
      </c>
      <c r="J1840" s="13">
        <f t="shared" ref="J1840:J1842" si="436">(I1840*100)/G1840</f>
        <v>-9.7222222222222214</v>
      </c>
    </row>
    <row r="1841" spans="1:10" hidden="1">
      <c r="A1841" s="91" t="str">
        <f t="shared" ref="A1841:A1842" si="437">A1738</f>
        <v>حديد الخرسانة</v>
      </c>
      <c r="B1841" s="166" t="s">
        <v>75</v>
      </c>
      <c r="C1841" s="30">
        <v>670</v>
      </c>
      <c r="D1841" s="30">
        <v>670</v>
      </c>
      <c r="E1841" s="30">
        <v>670</v>
      </c>
      <c r="F1841" s="30">
        <v>670</v>
      </c>
      <c r="G1841" s="31">
        <f t="shared" ref="G1841:G1842" si="438">H1738</f>
        <v>650</v>
      </c>
      <c r="H1841" s="1">
        <f t="shared" si="434"/>
        <v>670</v>
      </c>
      <c r="I1841" s="1">
        <f t="shared" si="435"/>
        <v>20</v>
      </c>
      <c r="J1841" s="13">
        <f t="shared" si="436"/>
        <v>3.0769230769230771</v>
      </c>
    </row>
    <row r="1842" spans="1:10" ht="30" hidden="1">
      <c r="A1842" s="91" t="str">
        <f t="shared" si="437"/>
        <v xml:space="preserve">الخشب </v>
      </c>
      <c r="B1842" s="62" t="s">
        <v>76</v>
      </c>
      <c r="C1842" s="30">
        <v>560</v>
      </c>
      <c r="D1842" s="30">
        <v>560</v>
      </c>
      <c r="E1842" s="30">
        <v>560</v>
      </c>
      <c r="F1842" s="30">
        <v>560</v>
      </c>
      <c r="G1842" s="31">
        <f t="shared" si="438"/>
        <v>560</v>
      </c>
      <c r="H1842" s="1">
        <f t="shared" si="434"/>
        <v>560</v>
      </c>
      <c r="I1842" s="1">
        <f t="shared" si="435"/>
        <v>0</v>
      </c>
      <c r="J1842" s="13">
        <f t="shared" si="436"/>
        <v>0</v>
      </c>
    </row>
    <row r="1843" spans="1:10" hidden="1"/>
    <row r="1844" spans="1:10" hidden="1"/>
    <row r="1845" spans="1:10" hidden="1"/>
    <row r="1846" spans="1:10" hidden="1"/>
    <row r="1847" spans="1:10" hidden="1"/>
    <row r="1848" spans="1:10" hidden="1"/>
    <row r="1849" spans="1:10" hidden="1"/>
    <row r="1850" spans="1:10" hidden="1"/>
    <row r="1851" spans="1:10" hidden="1"/>
    <row r="1852" spans="1:10" hidden="1"/>
    <row r="1853" spans="1:10" hidden="1"/>
    <row r="1854" spans="1:10" hidden="1"/>
    <row r="1855" spans="1:10" hidden="1"/>
    <row r="1856" spans="1:10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</sheetData>
  <mergeCells count="446">
    <mergeCell ref="K1781:R1781"/>
    <mergeCell ref="B1793:B1794"/>
    <mergeCell ref="B1797:B1802"/>
    <mergeCell ref="A1803:J1804"/>
    <mergeCell ref="B1805:B1816"/>
    <mergeCell ref="A1817:J1818"/>
    <mergeCell ref="A1832:J1832"/>
    <mergeCell ref="B1833:B1836"/>
    <mergeCell ref="A1838:J1839"/>
    <mergeCell ref="B1819:B1824"/>
    <mergeCell ref="A1780:J1780"/>
    <mergeCell ref="A1781:J1781"/>
    <mergeCell ref="A1782:A1783"/>
    <mergeCell ref="B1782:B1783"/>
    <mergeCell ref="G1782:G1783"/>
    <mergeCell ref="H1782:H1783"/>
    <mergeCell ref="A1784:J1785"/>
    <mergeCell ref="B1786:B1789"/>
    <mergeCell ref="B1790:B1792"/>
    <mergeCell ref="L1573:R1573"/>
    <mergeCell ref="B1586:B1587"/>
    <mergeCell ref="B1590:B1595"/>
    <mergeCell ref="A1596:J1597"/>
    <mergeCell ref="B1598:B1609"/>
    <mergeCell ref="A1610:J1611"/>
    <mergeCell ref="A1627:J1627"/>
    <mergeCell ref="B1628:B1631"/>
    <mergeCell ref="A1633:J1634"/>
    <mergeCell ref="B1612:B1618"/>
    <mergeCell ref="A1573:J1573"/>
    <mergeCell ref="A1574:J1574"/>
    <mergeCell ref="A1575:A1576"/>
    <mergeCell ref="B1575:B1576"/>
    <mergeCell ref="G1575:G1576"/>
    <mergeCell ref="H1575:H1576"/>
    <mergeCell ref="A1577:J1578"/>
    <mergeCell ref="B1579:B1582"/>
    <mergeCell ref="B1583:B1585"/>
    <mergeCell ref="L1364:R1364"/>
    <mergeCell ref="A1259:J1259"/>
    <mergeCell ref="A1260:J1260"/>
    <mergeCell ref="A1261:A1262"/>
    <mergeCell ref="B1261:B1262"/>
    <mergeCell ref="G1261:G1262"/>
    <mergeCell ref="H1261:H1262"/>
    <mergeCell ref="A1310:J1310"/>
    <mergeCell ref="B1311:B1314"/>
    <mergeCell ref="A1316:J1317"/>
    <mergeCell ref="A1263:J1264"/>
    <mergeCell ref="B1265:B1268"/>
    <mergeCell ref="B1269:B1271"/>
    <mergeCell ref="B1272:B1273"/>
    <mergeCell ref="B1276:B1281"/>
    <mergeCell ref="A1282:J1283"/>
    <mergeCell ref="B1284:B1295"/>
    <mergeCell ref="A1296:J1297"/>
    <mergeCell ref="B1298:B1305"/>
    <mergeCell ref="L1259:R1259"/>
    <mergeCell ref="A1364:J1364"/>
    <mergeCell ref="A1155:J1155"/>
    <mergeCell ref="L1155:R1155"/>
    <mergeCell ref="A1156:J1156"/>
    <mergeCell ref="A1157:A1159"/>
    <mergeCell ref="B1157:B1159"/>
    <mergeCell ref="C1157:F1157"/>
    <mergeCell ref="G1157:H1157"/>
    <mergeCell ref="I1157:J1157"/>
    <mergeCell ref="G1158:G1159"/>
    <mergeCell ref="H1158:H1159"/>
    <mergeCell ref="B1207:B1210"/>
    <mergeCell ref="A1212:J1213"/>
    <mergeCell ref="A1160:J1161"/>
    <mergeCell ref="B1162:B1165"/>
    <mergeCell ref="B1166:B1168"/>
    <mergeCell ref="B1169:B1170"/>
    <mergeCell ref="B1173:B1178"/>
    <mergeCell ref="A1179:J1180"/>
    <mergeCell ref="B1181:B1192"/>
    <mergeCell ref="A1193:J1194"/>
    <mergeCell ref="B1195:B1201"/>
    <mergeCell ref="A1206:J1206"/>
    <mergeCell ref="A1001:J1001"/>
    <mergeCell ref="B1002:B1005"/>
    <mergeCell ref="A1007:J1008"/>
    <mergeCell ref="A953:J954"/>
    <mergeCell ref="B955:B958"/>
    <mergeCell ref="B959:B961"/>
    <mergeCell ref="B962:B963"/>
    <mergeCell ref="B966:B971"/>
    <mergeCell ref="A972:J973"/>
    <mergeCell ref="B974:B986"/>
    <mergeCell ref="A987:J988"/>
    <mergeCell ref="B989:B997"/>
    <mergeCell ref="A948:J948"/>
    <mergeCell ref="A949:J949"/>
    <mergeCell ref="A950:A952"/>
    <mergeCell ref="B950:B952"/>
    <mergeCell ref="C950:F950"/>
    <mergeCell ref="G950:H950"/>
    <mergeCell ref="I950:J950"/>
    <mergeCell ref="G951:G952"/>
    <mergeCell ref="H951:H952"/>
    <mergeCell ref="B862:B867"/>
    <mergeCell ref="A868:J869"/>
    <mergeCell ref="A885:J886"/>
    <mergeCell ref="B887:B891"/>
    <mergeCell ref="A845:J845"/>
    <mergeCell ref="A846:A848"/>
    <mergeCell ref="B846:B848"/>
    <mergeCell ref="C846:F846"/>
    <mergeCell ref="G846:H846"/>
    <mergeCell ref="I846:J846"/>
    <mergeCell ref="G847:G848"/>
    <mergeCell ref="H847:H848"/>
    <mergeCell ref="L640:Q640"/>
    <mergeCell ref="A690:J690"/>
    <mergeCell ref="B691:B694"/>
    <mergeCell ref="A696:J697"/>
    <mergeCell ref="A643:J644"/>
    <mergeCell ref="B645:B648"/>
    <mergeCell ref="B649:B651"/>
    <mergeCell ref="B652:B653"/>
    <mergeCell ref="B656:B661"/>
    <mergeCell ref="A662:J663"/>
    <mergeCell ref="B664:B676"/>
    <mergeCell ref="A677:J678"/>
    <mergeCell ref="B679:B682"/>
    <mergeCell ref="A638:J638"/>
    <mergeCell ref="A639:J639"/>
    <mergeCell ref="A640:A642"/>
    <mergeCell ref="B640:B642"/>
    <mergeCell ref="C640:F640"/>
    <mergeCell ref="G640:H640"/>
    <mergeCell ref="I640:J640"/>
    <mergeCell ref="G641:G642"/>
    <mergeCell ref="H641:H642"/>
    <mergeCell ref="L535:R535"/>
    <mergeCell ref="A482:J482"/>
    <mergeCell ref="B483:B486"/>
    <mergeCell ref="B473:B477"/>
    <mergeCell ref="M431:T431"/>
    <mergeCell ref="A471:J472"/>
    <mergeCell ref="A455:J456"/>
    <mergeCell ref="A436:J437"/>
    <mergeCell ref="A488:J489"/>
    <mergeCell ref="L440:R440"/>
    <mergeCell ref="L433:R433"/>
    <mergeCell ref="B438:B441"/>
    <mergeCell ref="B442:B444"/>
    <mergeCell ref="B445:B446"/>
    <mergeCell ref="B449:B454"/>
    <mergeCell ref="B457:B470"/>
    <mergeCell ref="A431:J431"/>
    <mergeCell ref="A432:J432"/>
    <mergeCell ref="A433:A435"/>
    <mergeCell ref="B433:B435"/>
    <mergeCell ref="C433:F433"/>
    <mergeCell ref="G433:H433"/>
    <mergeCell ref="I433:J433"/>
    <mergeCell ref="G434:G435"/>
    <mergeCell ref="H434:H435"/>
    <mergeCell ref="L281:Q281"/>
    <mergeCell ref="L283:S283"/>
    <mergeCell ref="A337:J337"/>
    <mergeCell ref="A282:J282"/>
    <mergeCell ref="S284:S334"/>
    <mergeCell ref="A281:J281"/>
    <mergeCell ref="S190:S197"/>
    <mergeCell ref="S199:S204"/>
    <mergeCell ref="S207:S213"/>
    <mergeCell ref="S216:S225"/>
    <mergeCell ref="B243:B246"/>
    <mergeCell ref="A248:H248"/>
    <mergeCell ref="B212:B223"/>
    <mergeCell ref="B317:B324"/>
    <mergeCell ref="A283:A285"/>
    <mergeCell ref="B283:B285"/>
    <mergeCell ref="C283:F283"/>
    <mergeCell ref="G283:H283"/>
    <mergeCell ref="I283:J283"/>
    <mergeCell ref="G284:G285"/>
    <mergeCell ref="H284:H285"/>
    <mergeCell ref="A286:J286"/>
    <mergeCell ref="B287:B290"/>
    <mergeCell ref="B291:B293"/>
    <mergeCell ref="M188:R188"/>
    <mergeCell ref="A211:J211"/>
    <mergeCell ref="A224:J224"/>
    <mergeCell ref="B225:B234"/>
    <mergeCell ref="A242:J242"/>
    <mergeCell ref="A193:J193"/>
    <mergeCell ref="B194:B197"/>
    <mergeCell ref="B198:B200"/>
    <mergeCell ref="B201:B202"/>
    <mergeCell ref="B205:B210"/>
    <mergeCell ref="B188:J188"/>
    <mergeCell ref="A190:A192"/>
    <mergeCell ref="B190:B192"/>
    <mergeCell ref="C190:F190"/>
    <mergeCell ref="G190:H190"/>
    <mergeCell ref="I190:J190"/>
    <mergeCell ref="G191:G192"/>
    <mergeCell ref="H191:H192"/>
    <mergeCell ref="A121:H121"/>
    <mergeCell ref="B104:B114"/>
    <mergeCell ref="A115:J115"/>
    <mergeCell ref="B116:B119"/>
    <mergeCell ref="A88:J88"/>
    <mergeCell ref="B89:B99"/>
    <mergeCell ref="A103:J103"/>
    <mergeCell ref="A70:J70"/>
    <mergeCell ref="B71:B74"/>
    <mergeCell ref="B75:B77"/>
    <mergeCell ref="B78:B79"/>
    <mergeCell ref="B82:B87"/>
    <mergeCell ref="B177:B180"/>
    <mergeCell ref="A182:H182"/>
    <mergeCell ref="A150:J150"/>
    <mergeCell ref="B151:B161"/>
    <mergeCell ref="A162:J162"/>
    <mergeCell ref="A176:J176"/>
    <mergeCell ref="B163:B175"/>
    <mergeCell ref="B127:J127"/>
    <mergeCell ref="A132:J132"/>
    <mergeCell ref="B133:B136"/>
    <mergeCell ref="B137:B139"/>
    <mergeCell ref="B140:B141"/>
    <mergeCell ref="B144:B149"/>
    <mergeCell ref="A129:A131"/>
    <mergeCell ref="B129:B131"/>
    <mergeCell ref="G130:G131"/>
    <mergeCell ref="I129:J129"/>
    <mergeCell ref="G129:H129"/>
    <mergeCell ref="C129:F129"/>
    <mergeCell ref="H130:H131"/>
    <mergeCell ref="B65:H65"/>
    <mergeCell ref="A67:A69"/>
    <mergeCell ref="B67:B69"/>
    <mergeCell ref="C67:F67"/>
    <mergeCell ref="G67:H67"/>
    <mergeCell ref="I67:J67"/>
    <mergeCell ref="G68:G69"/>
    <mergeCell ref="H68:H69"/>
    <mergeCell ref="I68:I69"/>
    <mergeCell ref="J68:J69"/>
    <mergeCell ref="B1:H1"/>
    <mergeCell ref="C3:F3"/>
    <mergeCell ref="G4:G5"/>
    <mergeCell ref="H4:H5"/>
    <mergeCell ref="S12:S16"/>
    <mergeCell ref="S3:S9"/>
    <mergeCell ref="A59:H59"/>
    <mergeCell ref="A3:A5"/>
    <mergeCell ref="B3:B5"/>
    <mergeCell ref="A24:J24"/>
    <mergeCell ref="A39:J39"/>
    <mergeCell ref="A53:J53"/>
    <mergeCell ref="B54:B57"/>
    <mergeCell ref="J4:J5"/>
    <mergeCell ref="A6:J6"/>
    <mergeCell ref="B7:B10"/>
    <mergeCell ref="B11:B13"/>
    <mergeCell ref="B14:B15"/>
    <mergeCell ref="B18:B23"/>
    <mergeCell ref="B25:B38"/>
    <mergeCell ref="I3:J3"/>
    <mergeCell ref="I4:I5"/>
    <mergeCell ref="G3:H3"/>
    <mergeCell ref="B40:B52"/>
    <mergeCell ref="S175:S182"/>
    <mergeCell ref="M149:R149"/>
    <mergeCell ref="M19:R19"/>
    <mergeCell ref="S39:S48"/>
    <mergeCell ref="S20:S28"/>
    <mergeCell ref="S49:S57"/>
    <mergeCell ref="S97:S108"/>
    <mergeCell ref="S29:S38"/>
    <mergeCell ref="S85:S94"/>
    <mergeCell ref="M129:R129"/>
    <mergeCell ref="S131:S138"/>
    <mergeCell ref="S140:S148"/>
    <mergeCell ref="M84:R84"/>
    <mergeCell ref="S163:S174"/>
    <mergeCell ref="S150:S161"/>
    <mergeCell ref="B294:B295"/>
    <mergeCell ref="B298:B303"/>
    <mergeCell ref="A304:J304"/>
    <mergeCell ref="B305:B315"/>
    <mergeCell ref="A316:J316"/>
    <mergeCell ref="A331:J331"/>
    <mergeCell ref="B332:B335"/>
    <mergeCell ref="A344:J344"/>
    <mergeCell ref="A345:J345"/>
    <mergeCell ref="L347:S347"/>
    <mergeCell ref="S348:S388"/>
    <mergeCell ref="A403:J403"/>
    <mergeCell ref="B368:B380"/>
    <mergeCell ref="B382:B390"/>
    <mergeCell ref="B354:B356"/>
    <mergeCell ref="B357:B358"/>
    <mergeCell ref="B361:B366"/>
    <mergeCell ref="A367:J367"/>
    <mergeCell ref="A381:J381"/>
    <mergeCell ref="A397:J397"/>
    <mergeCell ref="B398:B401"/>
    <mergeCell ref="A346:A348"/>
    <mergeCell ref="B346:B348"/>
    <mergeCell ref="C346:F346"/>
    <mergeCell ref="G346:H346"/>
    <mergeCell ref="I346:J346"/>
    <mergeCell ref="G347:G348"/>
    <mergeCell ref="H347:H348"/>
    <mergeCell ref="A349:J349"/>
    <mergeCell ref="B350:B353"/>
    <mergeCell ref="A534:J534"/>
    <mergeCell ref="A535:J535"/>
    <mergeCell ref="A536:A538"/>
    <mergeCell ref="B536:B538"/>
    <mergeCell ref="C536:F536"/>
    <mergeCell ref="G536:H536"/>
    <mergeCell ref="I536:J536"/>
    <mergeCell ref="G537:G538"/>
    <mergeCell ref="H537:H538"/>
    <mergeCell ref="A586:J586"/>
    <mergeCell ref="B587:B590"/>
    <mergeCell ref="A592:J593"/>
    <mergeCell ref="A539:J540"/>
    <mergeCell ref="B541:B544"/>
    <mergeCell ref="B545:B547"/>
    <mergeCell ref="B548:B549"/>
    <mergeCell ref="B552:B557"/>
    <mergeCell ref="A558:J559"/>
    <mergeCell ref="B560:B573"/>
    <mergeCell ref="A574:J575"/>
    <mergeCell ref="B576:B580"/>
    <mergeCell ref="A742:J742"/>
    <mergeCell ref="A743:J743"/>
    <mergeCell ref="A744:A746"/>
    <mergeCell ref="B744:B746"/>
    <mergeCell ref="C744:F744"/>
    <mergeCell ref="G744:H744"/>
    <mergeCell ref="I744:J744"/>
    <mergeCell ref="G745:G746"/>
    <mergeCell ref="H745:H746"/>
    <mergeCell ref="L949:R949"/>
    <mergeCell ref="A844:J844"/>
    <mergeCell ref="L743:R743"/>
    <mergeCell ref="A796:J796"/>
    <mergeCell ref="B797:B800"/>
    <mergeCell ref="A802:J803"/>
    <mergeCell ref="A747:J748"/>
    <mergeCell ref="B749:B752"/>
    <mergeCell ref="B753:B755"/>
    <mergeCell ref="B756:B757"/>
    <mergeCell ref="B760:B765"/>
    <mergeCell ref="A766:J767"/>
    <mergeCell ref="B768:B781"/>
    <mergeCell ref="A782:J783"/>
    <mergeCell ref="B784:B788"/>
    <mergeCell ref="A897:J897"/>
    <mergeCell ref="B898:B901"/>
    <mergeCell ref="A903:J904"/>
    <mergeCell ref="L845:R845"/>
    <mergeCell ref="B870:B884"/>
    <mergeCell ref="A849:J850"/>
    <mergeCell ref="B851:B854"/>
    <mergeCell ref="B855:B857"/>
    <mergeCell ref="B858:B859"/>
    <mergeCell ref="A1104:J1104"/>
    <mergeCell ref="B1105:B1108"/>
    <mergeCell ref="A1110:J1111"/>
    <mergeCell ref="A1052:J1052"/>
    <mergeCell ref="A1053:J1053"/>
    <mergeCell ref="L1052:R1052"/>
    <mergeCell ref="A1054:A1056"/>
    <mergeCell ref="B1054:B1056"/>
    <mergeCell ref="A1057:J1058"/>
    <mergeCell ref="B1059:B1062"/>
    <mergeCell ref="B1063:B1065"/>
    <mergeCell ref="B1066:B1067"/>
    <mergeCell ref="B1070:B1075"/>
    <mergeCell ref="A1076:J1077"/>
    <mergeCell ref="B1078:B1090"/>
    <mergeCell ref="A1091:J1092"/>
    <mergeCell ref="B1093:B1100"/>
    <mergeCell ref="C1054:F1054"/>
    <mergeCell ref="G1054:H1054"/>
    <mergeCell ref="I1054:J1054"/>
    <mergeCell ref="G1055:G1056"/>
    <mergeCell ref="H1055:H1056"/>
    <mergeCell ref="A1365:J1365"/>
    <mergeCell ref="A1366:A1367"/>
    <mergeCell ref="B1366:B1367"/>
    <mergeCell ref="G1366:G1367"/>
    <mergeCell ref="H1366:H1367"/>
    <mergeCell ref="A1368:J1369"/>
    <mergeCell ref="B1370:B1373"/>
    <mergeCell ref="B1374:B1376"/>
    <mergeCell ref="B1377:B1378"/>
    <mergeCell ref="B1381:B1386"/>
    <mergeCell ref="A1387:J1388"/>
    <mergeCell ref="B1389:B1400"/>
    <mergeCell ref="A1401:J1402"/>
    <mergeCell ref="B1403:B1408"/>
    <mergeCell ref="A1417:J1417"/>
    <mergeCell ref="B1418:B1421"/>
    <mergeCell ref="A1423:J1424"/>
    <mergeCell ref="A1469:J1469"/>
    <mergeCell ref="L1469:R1469"/>
    <mergeCell ref="B1486:B1491"/>
    <mergeCell ref="A1492:J1493"/>
    <mergeCell ref="B1494:B1505"/>
    <mergeCell ref="A1506:J1507"/>
    <mergeCell ref="A1523:J1523"/>
    <mergeCell ref="B1524:B1527"/>
    <mergeCell ref="A1529:J1530"/>
    <mergeCell ref="B1508:B1514"/>
    <mergeCell ref="A1470:J1470"/>
    <mergeCell ref="A1471:A1472"/>
    <mergeCell ref="B1471:B1472"/>
    <mergeCell ref="G1471:G1472"/>
    <mergeCell ref="H1471:H1472"/>
    <mergeCell ref="A1473:J1474"/>
    <mergeCell ref="B1475:B1478"/>
    <mergeCell ref="B1479:B1481"/>
    <mergeCell ref="B1482:B1483"/>
    <mergeCell ref="B1730:B1733"/>
    <mergeCell ref="A1735:J1736"/>
    <mergeCell ref="A1676:J1676"/>
    <mergeCell ref="A1677:J1677"/>
    <mergeCell ref="A1678:A1679"/>
    <mergeCell ref="B1678:B1679"/>
    <mergeCell ref="G1678:G1679"/>
    <mergeCell ref="H1678:H1679"/>
    <mergeCell ref="A1680:J1681"/>
    <mergeCell ref="B1682:B1685"/>
    <mergeCell ref="B1686:B1688"/>
    <mergeCell ref="K1677:R1677"/>
    <mergeCell ref="R1679:R1721"/>
    <mergeCell ref="B1689:B1690"/>
    <mergeCell ref="B1693:B1698"/>
    <mergeCell ref="A1699:J1700"/>
    <mergeCell ref="B1701:B1712"/>
    <mergeCell ref="A1713:J1714"/>
    <mergeCell ref="B1715:B1720"/>
    <mergeCell ref="A1729:J1729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ignoredErrors>
    <ignoredError sqref="H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8"/>
  <sheetViews>
    <sheetView rightToLeft="1" topLeftCell="A298" workbookViewId="0">
      <selection activeCell="G317" sqref="G317"/>
    </sheetView>
  </sheetViews>
  <sheetFormatPr baseColWidth="10" defaultRowHeight="15"/>
  <cols>
    <col min="1" max="1" width="31.28515625" customWidth="1"/>
    <col min="2" max="9" width="12" bestFit="1" customWidth="1"/>
    <col min="10" max="11" width="12.5703125" bestFit="1" customWidth="1"/>
    <col min="12" max="12" width="9.7109375" bestFit="1" customWidth="1"/>
    <col min="13" max="13" width="6.140625" bestFit="1" customWidth="1"/>
    <col min="14" max="14" width="8.5703125" bestFit="1" customWidth="1"/>
    <col min="15" max="24" width="6.140625" bestFit="1" customWidth="1"/>
  </cols>
  <sheetData>
    <row r="1" spans="1:22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101</v>
      </c>
      <c r="S1" t="s">
        <v>102</v>
      </c>
      <c r="T1" t="s">
        <v>103</v>
      </c>
      <c r="U1" t="s">
        <v>104</v>
      </c>
      <c r="V1" t="s">
        <v>105</v>
      </c>
    </row>
    <row r="2" spans="1:22">
      <c r="A2" t="s">
        <v>106</v>
      </c>
    </row>
    <row r="3" spans="1:22">
      <c r="A3" t="s">
        <v>0</v>
      </c>
    </row>
    <row r="4" spans="1:22">
      <c r="A4" t="s">
        <v>1</v>
      </c>
      <c r="J4" t="s">
        <v>6</v>
      </c>
      <c r="L4" t="s">
        <v>116</v>
      </c>
    </row>
    <row r="5" spans="1:22">
      <c r="J5" t="s">
        <v>117</v>
      </c>
      <c r="K5" t="s">
        <v>7</v>
      </c>
      <c r="L5" t="s">
        <v>117</v>
      </c>
      <c r="M5" t="s">
        <v>7</v>
      </c>
    </row>
    <row r="6" spans="1:22">
      <c r="A6" t="s">
        <v>8</v>
      </c>
      <c r="B6">
        <v>850</v>
      </c>
      <c r="C6">
        <v>900</v>
      </c>
      <c r="D6">
        <v>850</v>
      </c>
      <c r="E6">
        <v>900</v>
      </c>
      <c r="F6">
        <v>850</v>
      </c>
      <c r="G6">
        <v>900</v>
      </c>
      <c r="H6">
        <v>850</v>
      </c>
      <c r="I6">
        <v>900</v>
      </c>
      <c r="K6" t="s">
        <v>124</v>
      </c>
    </row>
    <row r="7" spans="1:22">
      <c r="A7" t="s">
        <v>9</v>
      </c>
      <c r="B7">
        <v>925</v>
      </c>
      <c r="C7">
        <v>1000</v>
      </c>
      <c r="D7">
        <v>925</v>
      </c>
      <c r="E7">
        <v>1000</v>
      </c>
      <c r="F7">
        <v>925</v>
      </c>
      <c r="G7">
        <v>1000</v>
      </c>
      <c r="H7">
        <v>925</v>
      </c>
      <c r="I7">
        <v>1000</v>
      </c>
    </row>
    <row r="8" spans="1:22">
      <c r="A8" t="s">
        <v>10</v>
      </c>
      <c r="B8">
        <v>45</v>
      </c>
      <c r="C8">
        <v>60</v>
      </c>
      <c r="D8">
        <v>45</v>
      </c>
      <c r="E8">
        <v>60</v>
      </c>
      <c r="F8">
        <v>45</v>
      </c>
      <c r="G8">
        <v>60</v>
      </c>
      <c r="H8">
        <v>45</v>
      </c>
      <c r="I8">
        <v>60</v>
      </c>
    </row>
    <row r="9" spans="1:22">
      <c r="A9" t="s">
        <v>11</v>
      </c>
      <c r="B9">
        <v>77</v>
      </c>
      <c r="C9">
        <v>85</v>
      </c>
      <c r="D9">
        <v>77</v>
      </c>
      <c r="E9">
        <v>85</v>
      </c>
      <c r="F9">
        <v>77</v>
      </c>
      <c r="G9">
        <v>85</v>
      </c>
      <c r="H9">
        <v>77</v>
      </c>
      <c r="I9">
        <v>85</v>
      </c>
    </row>
    <row r="10" spans="1:22">
      <c r="A10" t="s">
        <v>12</v>
      </c>
      <c r="B10">
        <v>180</v>
      </c>
      <c r="C10">
        <v>200</v>
      </c>
      <c r="D10">
        <v>180</v>
      </c>
      <c r="E10">
        <v>200</v>
      </c>
      <c r="F10">
        <v>180</v>
      </c>
      <c r="G10">
        <v>200</v>
      </c>
      <c r="H10">
        <v>180</v>
      </c>
      <c r="I10">
        <v>200</v>
      </c>
    </row>
    <row r="11" spans="1:22">
      <c r="A11" t="s">
        <v>13</v>
      </c>
      <c r="B11">
        <v>340</v>
      </c>
      <c r="C11">
        <v>360</v>
      </c>
      <c r="D11">
        <v>340</v>
      </c>
      <c r="E11">
        <v>360</v>
      </c>
      <c r="F11">
        <v>340</v>
      </c>
      <c r="G11">
        <v>360</v>
      </c>
      <c r="H11">
        <v>340</v>
      </c>
      <c r="I11">
        <v>360</v>
      </c>
    </row>
    <row r="12" spans="1:22">
      <c r="A12" t="s">
        <v>14</v>
      </c>
      <c r="B12">
        <v>360</v>
      </c>
      <c r="C12">
        <v>380</v>
      </c>
      <c r="D12">
        <v>360</v>
      </c>
      <c r="E12">
        <v>380</v>
      </c>
      <c r="F12">
        <v>360</v>
      </c>
      <c r="G12">
        <v>380</v>
      </c>
      <c r="H12">
        <v>360</v>
      </c>
      <c r="I12">
        <v>380</v>
      </c>
    </row>
    <row r="13" spans="1:22">
      <c r="A13" t="s">
        <v>15</v>
      </c>
      <c r="B13">
        <v>500</v>
      </c>
      <c r="C13">
        <v>600</v>
      </c>
      <c r="D13">
        <v>500</v>
      </c>
      <c r="E13">
        <v>600</v>
      </c>
      <c r="F13">
        <v>500</v>
      </c>
      <c r="G13">
        <v>600</v>
      </c>
      <c r="H13">
        <v>500</v>
      </c>
      <c r="I13">
        <v>600</v>
      </c>
    </row>
    <row r="14" spans="1:22">
      <c r="A14" t="s">
        <v>16</v>
      </c>
      <c r="B14">
        <v>370</v>
      </c>
      <c r="C14">
        <v>400</v>
      </c>
      <c r="D14">
        <v>370</v>
      </c>
      <c r="E14">
        <v>400</v>
      </c>
      <c r="F14">
        <v>370</v>
      </c>
      <c r="G14">
        <v>400</v>
      </c>
      <c r="H14">
        <v>370</v>
      </c>
      <c r="I14">
        <v>400</v>
      </c>
    </row>
    <row r="15" spans="1:22">
      <c r="A15" t="s">
        <v>17</v>
      </c>
      <c r="B15">
        <v>157</v>
      </c>
      <c r="C15">
        <v>177</v>
      </c>
      <c r="D15">
        <v>157</v>
      </c>
      <c r="E15">
        <v>177</v>
      </c>
      <c r="F15">
        <v>157</v>
      </c>
      <c r="G15">
        <v>177</v>
      </c>
      <c r="H15">
        <v>157</v>
      </c>
      <c r="I15">
        <v>177</v>
      </c>
    </row>
    <row r="16" spans="1:22">
      <c r="A16" t="s">
        <v>18</v>
      </c>
      <c r="B16">
        <v>560</v>
      </c>
      <c r="C16">
        <v>580</v>
      </c>
      <c r="D16">
        <v>560</v>
      </c>
      <c r="E16">
        <v>580</v>
      </c>
      <c r="F16">
        <v>560</v>
      </c>
      <c r="G16">
        <v>580</v>
      </c>
      <c r="H16">
        <v>560</v>
      </c>
      <c r="I16">
        <v>580</v>
      </c>
    </row>
    <row r="17" spans="1:12">
      <c r="A17" t="s">
        <v>19</v>
      </c>
      <c r="B17">
        <v>120</v>
      </c>
      <c r="C17">
        <v>160</v>
      </c>
      <c r="D17">
        <v>120</v>
      </c>
      <c r="E17">
        <v>160</v>
      </c>
      <c r="F17">
        <v>120</v>
      </c>
      <c r="G17">
        <v>160</v>
      </c>
      <c r="H17">
        <v>120</v>
      </c>
      <c r="I17">
        <v>160</v>
      </c>
    </row>
    <row r="18" spans="1:12">
      <c r="A18" t="s">
        <v>20</v>
      </c>
      <c r="B18">
        <v>120</v>
      </c>
      <c r="C18">
        <v>150</v>
      </c>
      <c r="D18">
        <v>120</v>
      </c>
      <c r="E18">
        <v>150</v>
      </c>
      <c r="F18">
        <v>120</v>
      </c>
      <c r="G18">
        <v>150</v>
      </c>
      <c r="H18">
        <v>120</v>
      </c>
      <c r="I18">
        <v>150</v>
      </c>
    </row>
    <row r="19" spans="1:12">
      <c r="A19" t="s">
        <v>21</v>
      </c>
      <c r="B19">
        <v>120</v>
      </c>
      <c r="C19">
        <v>150</v>
      </c>
      <c r="D19">
        <v>120</v>
      </c>
      <c r="E19">
        <v>150</v>
      </c>
      <c r="F19">
        <v>120</v>
      </c>
      <c r="G19">
        <v>150</v>
      </c>
      <c r="H19">
        <v>120</v>
      </c>
      <c r="I19">
        <v>150</v>
      </c>
    </row>
    <row r="20" spans="1:12">
      <c r="A20" t="s">
        <v>22</v>
      </c>
      <c r="B20">
        <v>60</v>
      </c>
      <c r="C20">
        <v>80</v>
      </c>
      <c r="D20">
        <v>60</v>
      </c>
      <c r="E20">
        <v>80</v>
      </c>
      <c r="F20">
        <v>60</v>
      </c>
      <c r="G20">
        <v>80</v>
      </c>
      <c r="H20">
        <v>60</v>
      </c>
      <c r="I20">
        <v>80</v>
      </c>
    </row>
    <row r="21" spans="1:12">
      <c r="A21" t="s">
        <v>23</v>
      </c>
      <c r="B21">
        <v>70</v>
      </c>
      <c r="C21">
        <v>85</v>
      </c>
      <c r="D21">
        <v>70</v>
      </c>
      <c r="E21">
        <v>85</v>
      </c>
      <c r="F21">
        <v>70</v>
      </c>
      <c r="G21">
        <v>85</v>
      </c>
      <c r="H21">
        <v>70</v>
      </c>
      <c r="I21">
        <v>85</v>
      </c>
    </row>
    <row r="22" spans="1:12">
      <c r="A22" t="s">
        <v>24</v>
      </c>
      <c r="B22">
        <v>160</v>
      </c>
      <c r="C22">
        <v>180</v>
      </c>
      <c r="D22">
        <v>160</v>
      </c>
      <c r="E22">
        <v>180</v>
      </c>
      <c r="F22">
        <v>160</v>
      </c>
      <c r="G22">
        <v>180</v>
      </c>
      <c r="H22">
        <v>160</v>
      </c>
      <c r="I22">
        <v>180</v>
      </c>
    </row>
    <row r="32" spans="1:12">
      <c r="A32" t="s">
        <v>1</v>
      </c>
      <c r="J32" t="s">
        <v>6</v>
      </c>
      <c r="L32" t="s">
        <v>116</v>
      </c>
    </row>
    <row r="33" spans="1:13">
      <c r="J33" t="s">
        <v>117</v>
      </c>
      <c r="K33" t="s">
        <v>7</v>
      </c>
      <c r="L33" t="s">
        <v>117</v>
      </c>
      <c r="M33" t="s">
        <v>7</v>
      </c>
    </row>
    <row r="34" spans="1:13">
      <c r="A34" t="s">
        <v>25</v>
      </c>
      <c r="B34">
        <v>42.5</v>
      </c>
      <c r="C34">
        <v>52.5</v>
      </c>
      <c r="D34">
        <v>39.166666666666664</v>
      </c>
      <c r="E34">
        <v>49.166666666666664</v>
      </c>
      <c r="F34">
        <v>39.285714285714285</v>
      </c>
      <c r="G34">
        <v>50</v>
      </c>
      <c r="H34">
        <v>39.285714285714285</v>
      </c>
      <c r="I34">
        <v>49.285714285714285</v>
      </c>
      <c r="J34" t="s">
        <v>125</v>
      </c>
      <c r="K34" t="s">
        <v>126</v>
      </c>
    </row>
    <row r="35" spans="1:13">
      <c r="A35" t="s">
        <v>26</v>
      </c>
      <c r="B35">
        <v>46.666666666666664</v>
      </c>
      <c r="C35">
        <v>56.666666666666664</v>
      </c>
      <c r="D35">
        <v>46.666666666666664</v>
      </c>
      <c r="E35">
        <v>56.666666666666664</v>
      </c>
      <c r="F35">
        <v>38.571428571428569</v>
      </c>
      <c r="G35">
        <v>52.857142857142854</v>
      </c>
      <c r="H35">
        <v>32.857142857142854</v>
      </c>
      <c r="I35">
        <v>45</v>
      </c>
      <c r="J35" t="s">
        <v>127</v>
      </c>
      <c r="K35" t="s">
        <v>128</v>
      </c>
    </row>
    <row r="36" spans="1:13">
      <c r="A36" t="s">
        <v>27</v>
      </c>
      <c r="B36">
        <v>24.166666666666668</v>
      </c>
      <c r="C36">
        <v>34.166666666666664</v>
      </c>
      <c r="D36">
        <v>30</v>
      </c>
      <c r="E36">
        <v>40</v>
      </c>
      <c r="F36">
        <v>34.285714285714285</v>
      </c>
      <c r="G36">
        <v>45.714285714285715</v>
      </c>
      <c r="H36">
        <v>33.571428571428569</v>
      </c>
      <c r="I36">
        <v>45.714285714285715</v>
      </c>
      <c r="J36" t="s">
        <v>129</v>
      </c>
      <c r="K36" t="s">
        <v>130</v>
      </c>
    </row>
    <row r="37" spans="1:13">
      <c r="A37" t="s">
        <v>28</v>
      </c>
      <c r="B37">
        <v>40</v>
      </c>
      <c r="C37">
        <v>50</v>
      </c>
      <c r="D37">
        <v>50</v>
      </c>
      <c r="E37">
        <v>60</v>
      </c>
      <c r="F37">
        <v>52.857142857142854</v>
      </c>
      <c r="G37">
        <v>62.857142857142854</v>
      </c>
      <c r="H37">
        <v>44.285714285714285</v>
      </c>
      <c r="I37">
        <v>57.142857142857146</v>
      </c>
      <c r="J37" t="s">
        <v>131</v>
      </c>
      <c r="K37" t="s">
        <v>132</v>
      </c>
    </row>
    <row r="38" spans="1:13">
      <c r="A38" t="s">
        <v>29</v>
      </c>
      <c r="B38">
        <v>46.666666666666664</v>
      </c>
      <c r="C38">
        <v>56.666666666666664</v>
      </c>
      <c r="D38">
        <v>35</v>
      </c>
      <c r="E38">
        <v>45</v>
      </c>
      <c r="F38">
        <v>47.142857142857146</v>
      </c>
      <c r="G38">
        <v>57.857142857142854</v>
      </c>
      <c r="H38">
        <v>40.714285714285715</v>
      </c>
      <c r="I38">
        <v>52.857142857142854</v>
      </c>
      <c r="J38" t="s">
        <v>133</v>
      </c>
      <c r="K38" t="s">
        <v>134</v>
      </c>
    </row>
    <row r="39" spans="1:13">
      <c r="A39" t="s">
        <v>30</v>
      </c>
      <c r="B39">
        <v>56.666666666666664</v>
      </c>
      <c r="C39">
        <v>66.666666666666671</v>
      </c>
      <c r="D39">
        <v>48.333333333333336</v>
      </c>
      <c r="E39">
        <v>58.333333333333336</v>
      </c>
      <c r="F39">
        <v>59.285714285714285</v>
      </c>
      <c r="G39">
        <v>72.857142857142861</v>
      </c>
      <c r="H39">
        <v>54.285714285714285</v>
      </c>
      <c r="I39">
        <v>68.571428571428569</v>
      </c>
      <c r="J39" t="s">
        <v>135</v>
      </c>
      <c r="K39" t="s">
        <v>136</v>
      </c>
    </row>
    <row r="40" spans="1:13">
      <c r="A40" t="s">
        <v>31</v>
      </c>
      <c r="B40">
        <v>60</v>
      </c>
      <c r="C40">
        <v>76.666666666666671</v>
      </c>
      <c r="D40">
        <v>71.666666666666671</v>
      </c>
      <c r="E40">
        <v>87.5</v>
      </c>
      <c r="F40">
        <v>100</v>
      </c>
      <c r="G40">
        <v>127.14285714285714</v>
      </c>
      <c r="H40">
        <v>97.142857142857139</v>
      </c>
      <c r="I40">
        <v>120.71428571428571</v>
      </c>
      <c r="J40" t="s">
        <v>137</v>
      </c>
      <c r="K40" t="s">
        <v>138</v>
      </c>
    </row>
    <row r="41" spans="1:13">
      <c r="A41" t="s">
        <v>32</v>
      </c>
      <c r="B41">
        <v>60</v>
      </c>
      <c r="C41">
        <v>75</v>
      </c>
      <c r="D41">
        <v>66.666666666666671</v>
      </c>
      <c r="E41">
        <v>78.333333333333329</v>
      </c>
      <c r="F41">
        <v>100</v>
      </c>
      <c r="G41">
        <v>130.71428571428572</v>
      </c>
      <c r="H41">
        <v>102.85714285714286</v>
      </c>
      <c r="I41">
        <v>122.85714285714286</v>
      </c>
      <c r="J41" t="s">
        <v>139</v>
      </c>
      <c r="K41" t="s">
        <v>140</v>
      </c>
    </row>
    <row r="42" spans="1:13">
      <c r="A42" t="s">
        <v>33</v>
      </c>
      <c r="B42">
        <v>50</v>
      </c>
      <c r="C42">
        <v>60</v>
      </c>
      <c r="D42">
        <v>50</v>
      </c>
      <c r="E42">
        <v>60</v>
      </c>
      <c r="F42">
        <v>54.285714285714285</v>
      </c>
      <c r="G42">
        <v>66.428571428571431</v>
      </c>
      <c r="H42">
        <v>45.714285714285715</v>
      </c>
      <c r="I42">
        <v>60.714285714285715</v>
      </c>
      <c r="J42" t="s">
        <v>141</v>
      </c>
      <c r="K42" t="s">
        <v>142</v>
      </c>
    </row>
    <row r="43" spans="1:13">
      <c r="A43" t="s">
        <v>34</v>
      </c>
      <c r="B43">
        <v>300</v>
      </c>
      <c r="C43">
        <v>320</v>
      </c>
      <c r="D43">
        <v>280</v>
      </c>
      <c r="E43">
        <v>300</v>
      </c>
      <c r="F43">
        <v>205.71428571428572</v>
      </c>
      <c r="G43">
        <v>227.85714285714286</v>
      </c>
    </row>
    <row r="44" spans="1:13">
      <c r="A44" t="s">
        <v>35</v>
      </c>
      <c r="B44">
        <v>86.666666666666671</v>
      </c>
      <c r="C44">
        <v>106.66666666666667</v>
      </c>
      <c r="D44">
        <v>120</v>
      </c>
      <c r="E44">
        <v>140</v>
      </c>
      <c r="F44">
        <v>137.14285714285714</v>
      </c>
      <c r="G44">
        <v>170.71428571428572</v>
      </c>
      <c r="H44">
        <v>204.28571428571428</v>
      </c>
      <c r="I44">
        <v>242.14285714285714</v>
      </c>
      <c r="J44" t="s">
        <v>143</v>
      </c>
      <c r="K44" t="s">
        <v>144</v>
      </c>
    </row>
    <row r="45" spans="1:13">
      <c r="A45" t="s">
        <v>36</v>
      </c>
      <c r="B45">
        <v>120</v>
      </c>
      <c r="C45">
        <v>140</v>
      </c>
      <c r="D45">
        <v>80</v>
      </c>
      <c r="E45">
        <v>100</v>
      </c>
      <c r="F45">
        <v>85.714285714285708</v>
      </c>
      <c r="G45">
        <v>110</v>
      </c>
      <c r="H45">
        <v>77.142857142857139</v>
      </c>
      <c r="I45">
        <v>95.714285714285708</v>
      </c>
    </row>
    <row r="46" spans="1:13">
      <c r="A46" t="s">
        <v>37</v>
      </c>
      <c r="B46">
        <v>60</v>
      </c>
      <c r="C46">
        <v>70</v>
      </c>
      <c r="D46">
        <v>49.166666666666664</v>
      </c>
      <c r="E46">
        <v>59.166666666666664</v>
      </c>
      <c r="F46">
        <v>42.142857142857146</v>
      </c>
      <c r="G46">
        <v>55.714285714285715</v>
      </c>
      <c r="J46" t="s">
        <v>145</v>
      </c>
      <c r="K46" t="s">
        <v>146</v>
      </c>
    </row>
    <row r="47" spans="1:13">
      <c r="A47" t="s">
        <v>38</v>
      </c>
      <c r="B47">
        <v>121.66666666666667</v>
      </c>
      <c r="C47">
        <v>138.33333333333334</v>
      </c>
      <c r="D47">
        <v>0</v>
      </c>
      <c r="E47">
        <v>0</v>
      </c>
      <c r="F47">
        <v>200</v>
      </c>
      <c r="G47">
        <v>262.85714285714283</v>
      </c>
      <c r="J47" t="s">
        <v>147</v>
      </c>
      <c r="K47" t="s">
        <v>148</v>
      </c>
    </row>
    <row r="49" spans="1:13">
      <c r="A49" t="s">
        <v>107</v>
      </c>
    </row>
    <row r="50" spans="1:13">
      <c r="A50" t="s">
        <v>1</v>
      </c>
      <c r="J50" t="s">
        <v>6</v>
      </c>
      <c r="L50" t="s">
        <v>116</v>
      </c>
    </row>
    <row r="51" spans="1:13">
      <c r="J51" t="s">
        <v>117</v>
      </c>
      <c r="K51" t="s">
        <v>7</v>
      </c>
      <c r="L51" t="s">
        <v>117</v>
      </c>
      <c r="M51" t="s">
        <v>7</v>
      </c>
    </row>
    <row r="52" spans="1:13">
      <c r="A52" t="s">
        <v>39</v>
      </c>
      <c r="B52">
        <v>483.33333333333331</v>
      </c>
      <c r="C52">
        <v>566.66666666666663</v>
      </c>
      <c r="D52">
        <v>500</v>
      </c>
      <c r="E52">
        <v>600</v>
      </c>
      <c r="F52">
        <v>507.14285714285717</v>
      </c>
      <c r="G52">
        <v>604.28571428571433</v>
      </c>
      <c r="H52">
        <v>500</v>
      </c>
      <c r="I52">
        <v>592.85714285714289</v>
      </c>
      <c r="J52" t="s">
        <v>149</v>
      </c>
      <c r="K52" t="s">
        <v>150</v>
      </c>
    </row>
    <row r="53" spans="1:13">
      <c r="A53" t="s">
        <v>40</v>
      </c>
      <c r="B53">
        <v>200</v>
      </c>
      <c r="C53">
        <v>230</v>
      </c>
      <c r="D53">
        <v>230</v>
      </c>
      <c r="E53">
        <v>250</v>
      </c>
      <c r="F53">
        <v>214.28571428571428</v>
      </c>
      <c r="G53">
        <v>245</v>
      </c>
      <c r="H53">
        <v>0</v>
      </c>
      <c r="I53">
        <v>0</v>
      </c>
      <c r="J53" t="s">
        <v>151</v>
      </c>
      <c r="K53" t="s">
        <v>152</v>
      </c>
    </row>
    <row r="54" spans="1:13">
      <c r="A54" t="s">
        <v>41</v>
      </c>
      <c r="B54">
        <v>156.66666666666666</v>
      </c>
      <c r="C54">
        <v>176.66666666666666</v>
      </c>
      <c r="D54">
        <v>158.33333333333334</v>
      </c>
      <c r="E54">
        <v>178.33333333333334</v>
      </c>
      <c r="F54">
        <v>141.42857142857142</v>
      </c>
      <c r="G54">
        <v>164.28571428571428</v>
      </c>
      <c r="H54">
        <v>198.57142857142858</v>
      </c>
      <c r="I54">
        <v>227.14285714285714</v>
      </c>
      <c r="J54" t="s">
        <v>153</v>
      </c>
      <c r="K54" t="s">
        <v>154</v>
      </c>
    </row>
    <row r="55" spans="1:13">
      <c r="A55" t="s">
        <v>42</v>
      </c>
      <c r="B55">
        <v>153.33333333333334</v>
      </c>
      <c r="C55">
        <v>173.33333333333334</v>
      </c>
      <c r="D55">
        <v>160</v>
      </c>
      <c r="E55">
        <v>180</v>
      </c>
      <c r="F55">
        <v>130</v>
      </c>
      <c r="G55">
        <v>147.85714285714286</v>
      </c>
      <c r="J55" t="s">
        <v>155</v>
      </c>
      <c r="K55" t="s">
        <v>156</v>
      </c>
    </row>
    <row r="56" spans="1:13">
      <c r="A56" t="s">
        <v>43</v>
      </c>
      <c r="B56">
        <v>110</v>
      </c>
      <c r="C56">
        <v>130</v>
      </c>
      <c r="D56">
        <v>105</v>
      </c>
      <c r="E56">
        <v>125</v>
      </c>
      <c r="F56">
        <v>85.714285714285708</v>
      </c>
      <c r="G56">
        <v>102.85714285714286</v>
      </c>
    </row>
    <row r="57" spans="1:13">
      <c r="A57" t="s">
        <v>44</v>
      </c>
      <c r="B57">
        <v>43.333333333333336</v>
      </c>
      <c r="C57">
        <v>53.333333333333336</v>
      </c>
      <c r="D57">
        <v>30</v>
      </c>
      <c r="E57">
        <v>40</v>
      </c>
      <c r="F57">
        <v>25.714285714285715</v>
      </c>
      <c r="G57">
        <v>38.571428571428569</v>
      </c>
      <c r="H57">
        <v>25</v>
      </c>
      <c r="I57">
        <v>33.571428571428569</v>
      </c>
    </row>
    <row r="58" spans="1:13">
      <c r="A58" t="s">
        <v>45</v>
      </c>
      <c r="B58">
        <v>80</v>
      </c>
      <c r="C58">
        <v>100</v>
      </c>
      <c r="D58">
        <v>60</v>
      </c>
      <c r="E58">
        <v>80</v>
      </c>
      <c r="F58">
        <v>61.428571428571431</v>
      </c>
      <c r="G58">
        <v>88.571428571428569</v>
      </c>
      <c r="H58">
        <v>70</v>
      </c>
      <c r="I58">
        <v>87.857142857142861</v>
      </c>
    </row>
    <row r="59" spans="1:13">
      <c r="A59" t="s">
        <v>46</v>
      </c>
      <c r="B59">
        <v>63.333333333333336</v>
      </c>
      <c r="C59">
        <v>73.333333333333329</v>
      </c>
      <c r="D59">
        <v>50</v>
      </c>
      <c r="E59">
        <v>60</v>
      </c>
      <c r="F59">
        <v>58.571428571428569</v>
      </c>
      <c r="G59">
        <v>77.142857142857139</v>
      </c>
      <c r="H59">
        <v>58.571428571428569</v>
      </c>
      <c r="I59">
        <v>78.571428571428569</v>
      </c>
    </row>
    <row r="60" spans="1:13">
      <c r="A60" t="s">
        <v>47</v>
      </c>
      <c r="B60">
        <v>123.33333333333333</v>
      </c>
      <c r="C60">
        <v>143.33333333333334</v>
      </c>
      <c r="D60">
        <v>100</v>
      </c>
      <c r="E60">
        <v>120</v>
      </c>
      <c r="F60">
        <v>81.428571428571431</v>
      </c>
      <c r="G60">
        <v>105.71428571428571</v>
      </c>
      <c r="H60">
        <v>77.142857142857139</v>
      </c>
      <c r="I60">
        <v>95.714285714285708</v>
      </c>
    </row>
    <row r="61" spans="1:13">
      <c r="A61" t="s">
        <v>48</v>
      </c>
      <c r="B61">
        <v>450</v>
      </c>
      <c r="C61">
        <v>500</v>
      </c>
      <c r="D61">
        <v>450</v>
      </c>
      <c r="E61">
        <v>500</v>
      </c>
      <c r="F61">
        <v>407.14285714285717</v>
      </c>
      <c r="G61">
        <v>450</v>
      </c>
    </row>
    <row r="62" spans="1:13">
      <c r="A62" t="s">
        <v>49</v>
      </c>
      <c r="H62">
        <v>85.714285714285708</v>
      </c>
      <c r="I62">
        <v>104.28571428571429</v>
      </c>
    </row>
    <row r="63" spans="1:13">
      <c r="A63" t="s">
        <v>50</v>
      </c>
      <c r="H63">
        <v>252.85714285714286</v>
      </c>
      <c r="I63">
        <v>300</v>
      </c>
    </row>
    <row r="64" spans="1:13">
      <c r="A64" t="s">
        <v>51</v>
      </c>
      <c r="H64">
        <v>207.14285714285714</v>
      </c>
      <c r="I64">
        <v>245.71428571428572</v>
      </c>
      <c r="J64" t="s">
        <v>157</v>
      </c>
      <c r="K64" t="s">
        <v>158</v>
      </c>
    </row>
    <row r="69" spans="1:13">
      <c r="A69" t="s">
        <v>108</v>
      </c>
    </row>
    <row r="70" spans="1:13">
      <c r="A70" t="s">
        <v>1</v>
      </c>
      <c r="J70" t="s">
        <v>6</v>
      </c>
      <c r="L70" t="s">
        <v>116</v>
      </c>
    </row>
    <row r="71" spans="1:13">
      <c r="J71" t="s">
        <v>117</v>
      </c>
      <c r="K71" t="s">
        <v>7</v>
      </c>
      <c r="L71" t="s">
        <v>117</v>
      </c>
      <c r="M71" t="s">
        <v>7</v>
      </c>
    </row>
    <row r="72" spans="1:13">
      <c r="A72" t="s">
        <v>52</v>
      </c>
      <c r="B72">
        <v>1200</v>
      </c>
      <c r="C72">
        <v>1300</v>
      </c>
      <c r="D72">
        <v>1200</v>
      </c>
      <c r="E72">
        <v>1300</v>
      </c>
      <c r="F72">
        <v>1114.2857142857142</v>
      </c>
      <c r="G72">
        <v>1257.1428571428571</v>
      </c>
      <c r="H72">
        <v>978.57142857142856</v>
      </c>
      <c r="I72">
        <v>1200</v>
      </c>
      <c r="J72" t="s">
        <v>159</v>
      </c>
      <c r="K72" t="s">
        <v>160</v>
      </c>
    </row>
    <row r="73" spans="1:13">
      <c r="A73" t="s">
        <v>109</v>
      </c>
      <c r="B73">
        <v>790</v>
      </c>
      <c r="C73">
        <v>900</v>
      </c>
      <c r="D73">
        <v>790</v>
      </c>
      <c r="E73">
        <v>900</v>
      </c>
      <c r="F73">
        <v>801.42857142857144</v>
      </c>
      <c r="G73">
        <v>914.28571428571433</v>
      </c>
    </row>
    <row r="74" spans="1:13">
      <c r="A74" t="s">
        <v>53</v>
      </c>
      <c r="B74">
        <v>1100</v>
      </c>
      <c r="C74">
        <v>1200</v>
      </c>
      <c r="D74">
        <v>1100</v>
      </c>
      <c r="E74">
        <v>1200</v>
      </c>
      <c r="F74">
        <v>914.28571428571433</v>
      </c>
      <c r="G74">
        <v>1044.2857142857142</v>
      </c>
      <c r="H74">
        <v>689.28571428571433</v>
      </c>
      <c r="I74">
        <v>780</v>
      </c>
      <c r="J74" t="s">
        <v>161</v>
      </c>
      <c r="K74" t="s">
        <v>159</v>
      </c>
    </row>
    <row r="75" spans="1:13">
      <c r="A75" t="s">
        <v>54</v>
      </c>
      <c r="B75">
        <v>550</v>
      </c>
      <c r="C75">
        <v>600</v>
      </c>
      <c r="D75">
        <v>550</v>
      </c>
      <c r="E75">
        <v>600</v>
      </c>
      <c r="F75">
        <v>550</v>
      </c>
      <c r="G75">
        <v>600</v>
      </c>
      <c r="H75">
        <v>477.85714285714283</v>
      </c>
      <c r="I75">
        <v>600</v>
      </c>
    </row>
    <row r="76" spans="1:13">
      <c r="A76" t="s">
        <v>55</v>
      </c>
      <c r="B76">
        <v>270</v>
      </c>
      <c r="C76">
        <v>300</v>
      </c>
      <c r="D76">
        <v>276.66666666666669</v>
      </c>
      <c r="E76">
        <v>306.66666666666669</v>
      </c>
      <c r="F76">
        <v>284.28571428571428</v>
      </c>
      <c r="G76">
        <v>311.42857142857144</v>
      </c>
      <c r="H76">
        <v>242.42857142857142</v>
      </c>
      <c r="I76">
        <v>300</v>
      </c>
      <c r="J76" t="s">
        <v>162</v>
      </c>
      <c r="K76" t="s">
        <v>163</v>
      </c>
    </row>
    <row r="77" spans="1:13">
      <c r="A77" t="s">
        <v>110</v>
      </c>
      <c r="B77">
        <v>300</v>
      </c>
      <c r="C77">
        <v>330</v>
      </c>
      <c r="D77">
        <v>305</v>
      </c>
      <c r="E77">
        <v>330</v>
      </c>
      <c r="F77">
        <v>304.28571428571428</v>
      </c>
      <c r="G77">
        <v>332.85714285714283</v>
      </c>
      <c r="J77" t="s">
        <v>164</v>
      </c>
      <c r="K77" t="s">
        <v>165</v>
      </c>
    </row>
    <row r="78" spans="1:13">
      <c r="A78" t="s">
        <v>56</v>
      </c>
      <c r="B78">
        <v>260</v>
      </c>
      <c r="C78">
        <v>280</v>
      </c>
      <c r="D78">
        <v>260</v>
      </c>
      <c r="E78">
        <v>280</v>
      </c>
      <c r="F78">
        <v>240</v>
      </c>
      <c r="G78">
        <v>254.28571428571428</v>
      </c>
      <c r="H78">
        <v>210</v>
      </c>
      <c r="I78">
        <v>237.85714285714286</v>
      </c>
      <c r="J78" t="s">
        <v>166</v>
      </c>
      <c r="K78" t="s">
        <v>167</v>
      </c>
    </row>
    <row r="101" spans="1:13">
      <c r="A101" t="s">
        <v>111</v>
      </c>
    </row>
    <row r="102" spans="1:13">
      <c r="A102" t="s">
        <v>0</v>
      </c>
    </row>
    <row r="103" spans="1:13">
      <c r="A103" t="s">
        <v>1</v>
      </c>
      <c r="J103" t="s">
        <v>6</v>
      </c>
      <c r="L103" t="s">
        <v>116</v>
      </c>
    </row>
    <row r="104" spans="1:13">
      <c r="J104" t="s">
        <v>117</v>
      </c>
      <c r="K104" t="s">
        <v>7</v>
      </c>
      <c r="L104" t="s">
        <v>117</v>
      </c>
      <c r="M104" t="s">
        <v>7</v>
      </c>
    </row>
    <row r="105" spans="1:13">
      <c r="A105" t="s">
        <v>8</v>
      </c>
      <c r="B105">
        <v>850</v>
      </c>
      <c r="C105">
        <v>900</v>
      </c>
      <c r="D105">
        <v>850</v>
      </c>
      <c r="E105">
        <v>900</v>
      </c>
      <c r="F105">
        <v>850</v>
      </c>
      <c r="G105">
        <v>900</v>
      </c>
      <c r="H105">
        <v>850</v>
      </c>
      <c r="I105">
        <v>900</v>
      </c>
    </row>
    <row r="106" spans="1:13">
      <c r="A106" t="s">
        <v>9</v>
      </c>
      <c r="B106">
        <v>925</v>
      </c>
      <c r="C106">
        <v>1000</v>
      </c>
      <c r="D106">
        <v>925</v>
      </c>
      <c r="E106">
        <v>1000</v>
      </c>
      <c r="F106">
        <v>925</v>
      </c>
      <c r="G106">
        <v>1000</v>
      </c>
      <c r="H106">
        <v>925</v>
      </c>
      <c r="I106">
        <v>1000</v>
      </c>
    </row>
    <row r="107" spans="1:13">
      <c r="A107" t="s">
        <v>10</v>
      </c>
      <c r="B107">
        <v>45</v>
      </c>
      <c r="C107">
        <v>60</v>
      </c>
      <c r="D107">
        <v>45</v>
      </c>
      <c r="E107">
        <v>60</v>
      </c>
      <c r="F107">
        <v>45</v>
      </c>
      <c r="G107">
        <v>60</v>
      </c>
      <c r="H107">
        <v>45</v>
      </c>
      <c r="I107">
        <v>60</v>
      </c>
    </row>
    <row r="108" spans="1:13">
      <c r="A108" t="s">
        <v>11</v>
      </c>
      <c r="B108">
        <v>77</v>
      </c>
      <c r="C108">
        <v>85</v>
      </c>
      <c r="D108">
        <v>77</v>
      </c>
      <c r="E108">
        <v>85</v>
      </c>
      <c r="F108">
        <v>77</v>
      </c>
      <c r="G108">
        <v>85</v>
      </c>
      <c r="H108">
        <v>77</v>
      </c>
      <c r="I108">
        <v>85</v>
      </c>
    </row>
    <row r="109" spans="1:13">
      <c r="A109" t="s">
        <v>112</v>
      </c>
      <c r="B109">
        <v>180</v>
      </c>
      <c r="C109">
        <v>200</v>
      </c>
      <c r="D109">
        <v>180</v>
      </c>
      <c r="E109">
        <v>200</v>
      </c>
      <c r="F109">
        <v>180</v>
      </c>
      <c r="G109">
        <v>200</v>
      </c>
      <c r="H109">
        <v>180</v>
      </c>
      <c r="I109">
        <v>200</v>
      </c>
    </row>
    <row r="110" spans="1:13">
      <c r="A110" t="s">
        <v>13</v>
      </c>
      <c r="B110">
        <v>340</v>
      </c>
      <c r="C110">
        <v>360</v>
      </c>
      <c r="D110">
        <v>340</v>
      </c>
      <c r="E110">
        <v>360</v>
      </c>
      <c r="F110">
        <v>340</v>
      </c>
      <c r="G110">
        <v>360</v>
      </c>
      <c r="H110">
        <v>340</v>
      </c>
      <c r="I110">
        <v>360</v>
      </c>
    </row>
    <row r="111" spans="1:13">
      <c r="A111" t="s">
        <v>14</v>
      </c>
      <c r="B111">
        <v>360</v>
      </c>
      <c r="C111">
        <v>380</v>
      </c>
      <c r="D111">
        <v>360</v>
      </c>
      <c r="E111">
        <v>380</v>
      </c>
      <c r="F111">
        <v>360</v>
      </c>
      <c r="G111">
        <v>380</v>
      </c>
      <c r="H111">
        <v>360</v>
      </c>
      <c r="I111">
        <v>380</v>
      </c>
    </row>
    <row r="112" spans="1:13">
      <c r="A112" t="s">
        <v>15</v>
      </c>
      <c r="B112">
        <v>500</v>
      </c>
      <c r="C112">
        <v>600</v>
      </c>
      <c r="D112">
        <v>500</v>
      </c>
      <c r="E112">
        <v>600</v>
      </c>
      <c r="F112">
        <v>500</v>
      </c>
      <c r="G112">
        <v>600</v>
      </c>
      <c r="H112">
        <v>500</v>
      </c>
      <c r="I112">
        <v>600</v>
      </c>
    </row>
    <row r="113" spans="1:9">
      <c r="A113" t="s">
        <v>16</v>
      </c>
      <c r="B113">
        <v>370</v>
      </c>
      <c r="C113">
        <v>400</v>
      </c>
      <c r="D113">
        <v>370</v>
      </c>
      <c r="E113">
        <v>400</v>
      </c>
      <c r="F113">
        <v>370</v>
      </c>
      <c r="G113">
        <v>400</v>
      </c>
      <c r="H113">
        <v>370</v>
      </c>
      <c r="I113">
        <v>400</v>
      </c>
    </row>
    <row r="114" spans="1:9">
      <c r="A114" t="s">
        <v>17</v>
      </c>
      <c r="B114">
        <v>157</v>
      </c>
      <c r="C114">
        <v>177</v>
      </c>
      <c r="D114">
        <v>157</v>
      </c>
      <c r="E114">
        <v>177</v>
      </c>
      <c r="F114">
        <v>157</v>
      </c>
      <c r="G114">
        <v>177</v>
      </c>
      <c r="H114">
        <v>157</v>
      </c>
      <c r="I114">
        <v>177</v>
      </c>
    </row>
    <row r="115" spans="1:9">
      <c r="A115" t="s">
        <v>18</v>
      </c>
      <c r="B115">
        <v>560</v>
      </c>
      <c r="C115">
        <v>580</v>
      </c>
      <c r="D115">
        <v>560</v>
      </c>
      <c r="E115">
        <v>580</v>
      </c>
      <c r="F115">
        <v>560</v>
      </c>
      <c r="G115">
        <v>580</v>
      </c>
      <c r="H115">
        <v>560</v>
      </c>
      <c r="I115">
        <v>580</v>
      </c>
    </row>
    <row r="116" spans="1:9">
      <c r="A116" t="s">
        <v>19</v>
      </c>
      <c r="B116">
        <v>120</v>
      </c>
      <c r="C116">
        <v>160</v>
      </c>
      <c r="D116">
        <v>120</v>
      </c>
      <c r="E116">
        <v>160</v>
      </c>
      <c r="F116">
        <v>120</v>
      </c>
      <c r="G116">
        <v>160</v>
      </c>
      <c r="H116">
        <v>120</v>
      </c>
      <c r="I116">
        <v>160</v>
      </c>
    </row>
    <row r="117" spans="1:9">
      <c r="A117" t="s">
        <v>20</v>
      </c>
      <c r="B117">
        <v>120</v>
      </c>
      <c r="C117">
        <v>150</v>
      </c>
      <c r="D117">
        <v>120</v>
      </c>
      <c r="E117">
        <v>150</v>
      </c>
      <c r="F117">
        <v>120</v>
      </c>
      <c r="G117">
        <v>150</v>
      </c>
      <c r="H117">
        <v>120</v>
      </c>
      <c r="I117">
        <v>150</v>
      </c>
    </row>
    <row r="118" spans="1:9">
      <c r="A118" t="s">
        <v>21</v>
      </c>
      <c r="B118">
        <v>120</v>
      </c>
      <c r="C118">
        <v>150</v>
      </c>
      <c r="D118">
        <v>120</v>
      </c>
      <c r="E118">
        <v>150</v>
      </c>
      <c r="F118">
        <v>120</v>
      </c>
      <c r="G118">
        <v>150</v>
      </c>
      <c r="H118">
        <v>120</v>
      </c>
      <c r="I118">
        <v>150</v>
      </c>
    </row>
    <row r="119" spans="1:9">
      <c r="A119" t="s">
        <v>22</v>
      </c>
      <c r="B119">
        <v>60</v>
      </c>
      <c r="C119">
        <v>80</v>
      </c>
      <c r="D119">
        <v>60</v>
      </c>
      <c r="E119">
        <v>80</v>
      </c>
      <c r="F119">
        <v>60</v>
      </c>
      <c r="G119">
        <v>80</v>
      </c>
      <c r="H119">
        <v>60</v>
      </c>
      <c r="I119">
        <v>80</v>
      </c>
    </row>
    <row r="120" spans="1:9">
      <c r="A120" t="s">
        <v>23</v>
      </c>
      <c r="B120">
        <v>70</v>
      </c>
      <c r="C120">
        <v>85</v>
      </c>
      <c r="D120">
        <v>70</v>
      </c>
      <c r="E120">
        <v>85</v>
      </c>
      <c r="F120">
        <v>70</v>
      </c>
      <c r="G120">
        <v>85</v>
      </c>
      <c r="H120">
        <v>70</v>
      </c>
      <c r="I120">
        <v>85</v>
      </c>
    </row>
    <row r="121" spans="1:9">
      <c r="A121" t="s">
        <v>24</v>
      </c>
      <c r="B121">
        <v>160</v>
      </c>
      <c r="C121">
        <v>180</v>
      </c>
      <c r="D121">
        <v>160</v>
      </c>
      <c r="E121">
        <v>180</v>
      </c>
      <c r="F121">
        <v>160</v>
      </c>
      <c r="G121">
        <v>180</v>
      </c>
      <c r="H121">
        <v>160</v>
      </c>
      <c r="I121">
        <v>180</v>
      </c>
    </row>
    <row r="130" spans="1:13">
      <c r="A130" t="s">
        <v>114</v>
      </c>
    </row>
    <row r="131" spans="1:13">
      <c r="A131" t="s">
        <v>1</v>
      </c>
      <c r="J131" t="s">
        <v>6</v>
      </c>
      <c r="L131" t="s">
        <v>116</v>
      </c>
    </row>
    <row r="132" spans="1:13">
      <c r="J132" t="s">
        <v>117</v>
      </c>
      <c r="K132" t="s">
        <v>7</v>
      </c>
      <c r="L132" t="s">
        <v>117</v>
      </c>
      <c r="M132" t="s">
        <v>7</v>
      </c>
    </row>
    <row r="133" spans="1:13">
      <c r="A133" t="s">
        <v>25</v>
      </c>
      <c r="B133">
        <v>30.714285714285715</v>
      </c>
      <c r="C133">
        <v>42.142857142857146</v>
      </c>
      <c r="D133">
        <v>32.857142857142854</v>
      </c>
      <c r="E133">
        <v>45.714285714285715</v>
      </c>
      <c r="F133">
        <v>35</v>
      </c>
      <c r="G133">
        <v>45</v>
      </c>
      <c r="H133">
        <v>40</v>
      </c>
      <c r="I133">
        <v>50</v>
      </c>
    </row>
    <row r="134" spans="1:13">
      <c r="A134" t="s">
        <v>26</v>
      </c>
      <c r="B134">
        <v>35.714285714285715</v>
      </c>
      <c r="C134">
        <v>46.428571428571431</v>
      </c>
      <c r="D134">
        <v>40</v>
      </c>
      <c r="E134">
        <v>50</v>
      </c>
      <c r="F134">
        <v>40</v>
      </c>
      <c r="G134">
        <v>50</v>
      </c>
      <c r="H134">
        <v>45</v>
      </c>
      <c r="I134">
        <v>55</v>
      </c>
    </row>
    <row r="135" spans="1:13">
      <c r="A135" t="s">
        <v>27</v>
      </c>
      <c r="B135">
        <v>35.714285714285715</v>
      </c>
      <c r="C135">
        <v>45.714285714285715</v>
      </c>
      <c r="D135">
        <v>32.857142857142854</v>
      </c>
      <c r="E135">
        <v>42.857142857142854</v>
      </c>
      <c r="F135">
        <v>30</v>
      </c>
      <c r="G135">
        <v>40</v>
      </c>
      <c r="H135">
        <v>30</v>
      </c>
      <c r="I135">
        <v>40</v>
      </c>
    </row>
    <row r="136" spans="1:13">
      <c r="A136" t="s">
        <v>28</v>
      </c>
      <c r="B136">
        <v>35.714285714285715</v>
      </c>
      <c r="C136">
        <v>47.142857142857146</v>
      </c>
      <c r="D136">
        <v>38.571428571428569</v>
      </c>
      <c r="E136">
        <v>52.142857142857146</v>
      </c>
      <c r="F136">
        <v>52</v>
      </c>
      <c r="G136">
        <v>63</v>
      </c>
      <c r="H136">
        <v>50</v>
      </c>
      <c r="I136">
        <v>60</v>
      </c>
    </row>
    <row r="137" spans="1:13">
      <c r="A137" t="s">
        <v>29</v>
      </c>
      <c r="B137">
        <v>37.142857142857146</v>
      </c>
      <c r="C137">
        <v>47.142857142857146</v>
      </c>
      <c r="D137">
        <v>40.714285714285715</v>
      </c>
      <c r="E137">
        <v>51.428571428571431</v>
      </c>
      <c r="F137">
        <v>60</v>
      </c>
      <c r="G137">
        <v>73</v>
      </c>
      <c r="H137">
        <v>40</v>
      </c>
      <c r="I137">
        <v>50</v>
      </c>
    </row>
    <row r="138" spans="1:13">
      <c r="A138" t="s">
        <v>30</v>
      </c>
      <c r="B138">
        <v>56.428571428571431</v>
      </c>
      <c r="C138">
        <v>67.857142857142861</v>
      </c>
      <c r="D138">
        <v>45.714285714285715</v>
      </c>
      <c r="E138">
        <v>60</v>
      </c>
      <c r="F138">
        <v>40</v>
      </c>
      <c r="G138">
        <v>60</v>
      </c>
      <c r="H138">
        <v>40</v>
      </c>
      <c r="I138">
        <v>60</v>
      </c>
    </row>
    <row r="139" spans="1:13">
      <c r="A139" t="s">
        <v>31</v>
      </c>
      <c r="B139">
        <v>77.142857142857139</v>
      </c>
      <c r="C139">
        <v>97.142857142857139</v>
      </c>
      <c r="D139">
        <v>84.285714285714292</v>
      </c>
      <c r="E139">
        <v>97.142857142857139</v>
      </c>
      <c r="F139">
        <v>78</v>
      </c>
      <c r="G139">
        <v>98</v>
      </c>
      <c r="H139">
        <v>66.666666666666671</v>
      </c>
      <c r="I139">
        <v>86.666666666666671</v>
      </c>
    </row>
    <row r="140" spans="1:13">
      <c r="A140" t="s">
        <v>32</v>
      </c>
      <c r="B140">
        <v>74.285714285714292</v>
      </c>
      <c r="C140">
        <v>94.285714285714292</v>
      </c>
      <c r="D140">
        <v>84.285714285714292</v>
      </c>
      <c r="E140">
        <v>97.142857142857139</v>
      </c>
      <c r="F140">
        <v>78</v>
      </c>
      <c r="G140">
        <v>98</v>
      </c>
      <c r="H140">
        <v>66.666666666666671</v>
      </c>
      <c r="I140">
        <v>86.666666666666671</v>
      </c>
    </row>
    <row r="141" spans="1:13">
      <c r="A141" t="s">
        <v>36</v>
      </c>
      <c r="B141">
        <v>80</v>
      </c>
      <c r="C141">
        <v>100</v>
      </c>
      <c r="D141">
        <v>87.142857142857139</v>
      </c>
      <c r="E141">
        <v>107.14285714285714</v>
      </c>
      <c r="F141">
        <v>88</v>
      </c>
      <c r="G141">
        <v>108</v>
      </c>
      <c r="H141">
        <v>86.666666666666671</v>
      </c>
      <c r="I141">
        <v>106.66666666666667</v>
      </c>
    </row>
    <row r="142" spans="1:13">
      <c r="A142" t="s">
        <v>33</v>
      </c>
      <c r="B142">
        <v>52.857142857142854</v>
      </c>
      <c r="C142">
        <v>63.571428571428569</v>
      </c>
      <c r="D142">
        <v>35.714285714285715</v>
      </c>
      <c r="E142">
        <v>50.714285714285715</v>
      </c>
      <c r="F142">
        <v>40</v>
      </c>
      <c r="G142">
        <v>55</v>
      </c>
      <c r="H142">
        <v>40</v>
      </c>
      <c r="I142">
        <v>55</v>
      </c>
    </row>
    <row r="143" spans="1:13">
      <c r="A143" t="s">
        <v>35</v>
      </c>
      <c r="B143">
        <v>237.85714285714286</v>
      </c>
      <c r="C143">
        <v>277.85714285714283</v>
      </c>
      <c r="D143">
        <v>277.14285714285717</v>
      </c>
      <c r="E143">
        <v>321.42857142857144</v>
      </c>
      <c r="F143">
        <v>260</v>
      </c>
      <c r="G143">
        <v>310</v>
      </c>
      <c r="H143">
        <v>250</v>
      </c>
      <c r="I143">
        <v>300</v>
      </c>
    </row>
    <row r="145" spans="1:13">
      <c r="A145" t="s">
        <v>107</v>
      </c>
    </row>
    <row r="146" spans="1:13">
      <c r="A146" t="s">
        <v>1</v>
      </c>
      <c r="J146" t="s">
        <v>6</v>
      </c>
      <c r="L146" t="s">
        <v>116</v>
      </c>
    </row>
    <row r="147" spans="1:13">
      <c r="J147" t="s">
        <v>117</v>
      </c>
      <c r="K147" t="s">
        <v>7</v>
      </c>
      <c r="L147" t="s">
        <v>117</v>
      </c>
      <c r="M147" t="s">
        <v>7</v>
      </c>
    </row>
    <row r="148" spans="1:13">
      <c r="A148" t="s">
        <v>39</v>
      </c>
      <c r="B148">
        <v>500</v>
      </c>
      <c r="C148">
        <v>550</v>
      </c>
      <c r="D148">
        <v>500</v>
      </c>
      <c r="E148">
        <v>550</v>
      </c>
      <c r="F148">
        <v>500</v>
      </c>
      <c r="G148">
        <v>550</v>
      </c>
      <c r="H148">
        <v>500</v>
      </c>
      <c r="I148">
        <v>550</v>
      </c>
      <c r="J148" t="s">
        <v>149</v>
      </c>
      <c r="K148" t="s">
        <v>150</v>
      </c>
    </row>
    <row r="149" spans="1:13">
      <c r="A149" t="s">
        <v>113</v>
      </c>
      <c r="J149" t="s">
        <v>77</v>
      </c>
      <c r="K149" t="s">
        <v>77</v>
      </c>
      <c r="L149" t="s">
        <v>77</v>
      </c>
      <c r="M149" t="s">
        <v>77</v>
      </c>
    </row>
    <row r="150" spans="1:13">
      <c r="A150" t="s">
        <v>40</v>
      </c>
      <c r="B150">
        <v>212.85714285714286</v>
      </c>
      <c r="C150">
        <v>241.42857142857142</v>
      </c>
      <c r="D150">
        <v>190</v>
      </c>
      <c r="E150">
        <v>218.57142857142858</v>
      </c>
      <c r="F150">
        <v>198</v>
      </c>
      <c r="G150">
        <v>226</v>
      </c>
      <c r="H150">
        <v>200</v>
      </c>
      <c r="I150">
        <v>230</v>
      </c>
    </row>
    <row r="151" spans="1:13">
      <c r="A151" t="s">
        <v>41</v>
      </c>
      <c r="B151">
        <v>155.71428571428572</v>
      </c>
      <c r="C151">
        <v>179.28571428571428</v>
      </c>
      <c r="D151">
        <v>165</v>
      </c>
      <c r="E151">
        <v>180</v>
      </c>
      <c r="F151">
        <v>185</v>
      </c>
      <c r="G151">
        <v>204</v>
      </c>
      <c r="H151">
        <v>170</v>
      </c>
      <c r="I151">
        <v>190</v>
      </c>
    </row>
    <row r="152" spans="1:13">
      <c r="A152" t="s">
        <v>46</v>
      </c>
      <c r="B152">
        <v>66.428571428571431</v>
      </c>
      <c r="C152">
        <v>78.571428571428569</v>
      </c>
      <c r="D152">
        <v>66.428571428571431</v>
      </c>
      <c r="E152">
        <v>80.714285714285708</v>
      </c>
      <c r="F152">
        <v>70</v>
      </c>
      <c r="G152">
        <v>85</v>
      </c>
      <c r="H152">
        <v>70</v>
      </c>
      <c r="I152">
        <v>85</v>
      </c>
    </row>
    <row r="153" spans="1:13">
      <c r="A153" t="s">
        <v>47</v>
      </c>
      <c r="B153">
        <v>68.571428571428569</v>
      </c>
      <c r="C153">
        <v>88.571428571428569</v>
      </c>
      <c r="D153">
        <v>82.857142857142861</v>
      </c>
      <c r="E153">
        <v>102.85714285714286</v>
      </c>
      <c r="F153">
        <v>80</v>
      </c>
      <c r="G153">
        <v>100</v>
      </c>
      <c r="H153">
        <v>80</v>
      </c>
      <c r="I153">
        <v>100</v>
      </c>
    </row>
    <row r="154" spans="1:13">
      <c r="A154" t="s">
        <v>49</v>
      </c>
      <c r="B154">
        <v>63.571428571428569</v>
      </c>
      <c r="C154">
        <v>83.571428571428569</v>
      </c>
      <c r="D154">
        <v>64.285714285714292</v>
      </c>
      <c r="E154">
        <v>84.285714285714292</v>
      </c>
      <c r="F154">
        <v>90</v>
      </c>
      <c r="G154">
        <v>110</v>
      </c>
      <c r="H154">
        <v>100</v>
      </c>
      <c r="I154">
        <v>120</v>
      </c>
    </row>
    <row r="155" spans="1:13">
      <c r="A155" t="s">
        <v>50</v>
      </c>
      <c r="B155">
        <v>260</v>
      </c>
      <c r="C155">
        <v>300</v>
      </c>
      <c r="D155">
        <v>260</v>
      </c>
      <c r="E155">
        <v>300</v>
      </c>
      <c r="F155">
        <v>260</v>
      </c>
      <c r="G155">
        <v>300</v>
      </c>
      <c r="H155">
        <v>260</v>
      </c>
      <c r="I155">
        <v>300</v>
      </c>
    </row>
    <row r="156" spans="1:13">
      <c r="A156" t="s">
        <v>51</v>
      </c>
      <c r="B156">
        <v>200</v>
      </c>
      <c r="C156">
        <v>250</v>
      </c>
    </row>
    <row r="157" spans="1:13">
      <c r="A157" t="s">
        <v>44</v>
      </c>
      <c r="B157">
        <v>20</v>
      </c>
      <c r="C157">
        <v>30</v>
      </c>
      <c r="D157">
        <v>20</v>
      </c>
      <c r="E157">
        <v>30</v>
      </c>
      <c r="F157">
        <v>20</v>
      </c>
      <c r="G157">
        <v>30</v>
      </c>
      <c r="H157">
        <v>20</v>
      </c>
      <c r="I157">
        <v>30</v>
      </c>
    </row>
    <row r="158" spans="1:13">
      <c r="A158" t="s">
        <v>45</v>
      </c>
      <c r="B158">
        <v>61.428571428571431</v>
      </c>
      <c r="C158">
        <v>72.142857142857139</v>
      </c>
      <c r="D158">
        <v>47.857142857142854</v>
      </c>
      <c r="E158">
        <v>61.428571428571431</v>
      </c>
      <c r="F158">
        <v>50</v>
      </c>
      <c r="G158">
        <v>70</v>
      </c>
      <c r="H158">
        <v>45</v>
      </c>
      <c r="I158">
        <v>60</v>
      </c>
    </row>
    <row r="166" spans="1:22">
      <c r="A166" t="s">
        <v>108</v>
      </c>
    </row>
    <row r="167" spans="1:22">
      <c r="A167" t="s">
        <v>1</v>
      </c>
      <c r="J167" t="s">
        <v>6</v>
      </c>
      <c r="L167" t="s">
        <v>116</v>
      </c>
    </row>
    <row r="168" spans="1:22">
      <c r="J168" t="s">
        <v>117</v>
      </c>
      <c r="K168" t="s">
        <v>7</v>
      </c>
      <c r="L168" t="s">
        <v>117</v>
      </c>
      <c r="M168" t="s">
        <v>7</v>
      </c>
    </row>
    <row r="169" spans="1:22">
      <c r="A169" t="s">
        <v>52</v>
      </c>
      <c r="B169">
        <v>1000</v>
      </c>
      <c r="C169">
        <v>1200</v>
      </c>
      <c r="D169">
        <v>1000</v>
      </c>
      <c r="E169">
        <v>1200</v>
      </c>
      <c r="F169">
        <v>1080</v>
      </c>
      <c r="G169">
        <v>1280</v>
      </c>
      <c r="H169">
        <v>1100</v>
      </c>
      <c r="I169">
        <v>1300</v>
      </c>
    </row>
    <row r="170" spans="1:22">
      <c r="A170" t="s">
        <v>53</v>
      </c>
      <c r="B170">
        <v>650</v>
      </c>
      <c r="C170">
        <v>780</v>
      </c>
      <c r="D170">
        <v>650</v>
      </c>
      <c r="E170">
        <v>780</v>
      </c>
      <c r="F170">
        <v>650</v>
      </c>
      <c r="G170">
        <v>780</v>
      </c>
      <c r="H170">
        <v>650</v>
      </c>
      <c r="I170">
        <v>780</v>
      </c>
    </row>
    <row r="171" spans="1:22">
      <c r="A171" t="s">
        <v>54</v>
      </c>
      <c r="B171">
        <v>550</v>
      </c>
      <c r="C171">
        <v>600</v>
      </c>
      <c r="D171">
        <v>550</v>
      </c>
      <c r="E171">
        <v>600</v>
      </c>
      <c r="F171">
        <v>550</v>
      </c>
      <c r="G171">
        <v>600</v>
      </c>
      <c r="H171">
        <v>550</v>
      </c>
      <c r="I171">
        <v>600</v>
      </c>
    </row>
    <row r="172" spans="1:22">
      <c r="A172" t="s">
        <v>55</v>
      </c>
      <c r="B172">
        <v>248.57142857142858</v>
      </c>
      <c r="C172">
        <v>278.57142857142856</v>
      </c>
      <c r="D172">
        <v>230</v>
      </c>
      <c r="E172">
        <v>260</v>
      </c>
      <c r="F172">
        <v>250</v>
      </c>
      <c r="G172">
        <v>280</v>
      </c>
      <c r="H172">
        <v>250</v>
      </c>
      <c r="I172">
        <v>280</v>
      </c>
    </row>
    <row r="173" spans="1:22">
      <c r="A173" t="s">
        <v>56</v>
      </c>
      <c r="B173">
        <v>192.85714285714286</v>
      </c>
      <c r="C173">
        <v>222.85714285714286</v>
      </c>
      <c r="D173">
        <v>177.14285714285714</v>
      </c>
      <c r="E173">
        <v>202.85714285714286</v>
      </c>
      <c r="F173">
        <v>180</v>
      </c>
      <c r="G173">
        <v>200</v>
      </c>
      <c r="H173">
        <v>180</v>
      </c>
      <c r="I173">
        <v>200</v>
      </c>
    </row>
    <row r="176" spans="1:22">
      <c r="A176" s="38" t="s">
        <v>115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15">
      <c r="A177" t="s">
        <v>0</v>
      </c>
    </row>
    <row r="178" spans="1:15">
      <c r="A178" t="s">
        <v>1</v>
      </c>
      <c r="J178" t="s">
        <v>168</v>
      </c>
      <c r="L178" t="s">
        <v>6</v>
      </c>
      <c r="N178" t="s">
        <v>116</v>
      </c>
    </row>
    <row r="179" spans="1:15">
      <c r="J179" t="s">
        <v>117</v>
      </c>
      <c r="K179" t="s">
        <v>7</v>
      </c>
      <c r="L179" t="s">
        <v>117</v>
      </c>
      <c r="M179" t="s">
        <v>7</v>
      </c>
      <c r="N179" t="s">
        <v>117</v>
      </c>
      <c r="O179" t="s">
        <v>7</v>
      </c>
    </row>
    <row r="180" spans="1:15">
      <c r="A180" t="s">
        <v>8</v>
      </c>
      <c r="B180">
        <v>850</v>
      </c>
      <c r="C180">
        <v>900</v>
      </c>
      <c r="D180">
        <v>850</v>
      </c>
      <c r="E180">
        <v>900</v>
      </c>
      <c r="F180">
        <v>850</v>
      </c>
      <c r="G180">
        <v>900</v>
      </c>
      <c r="H180">
        <v>850</v>
      </c>
      <c r="I180">
        <v>900</v>
      </c>
      <c r="J180" t="s">
        <v>169</v>
      </c>
      <c r="K180" t="s">
        <v>124</v>
      </c>
    </row>
    <row r="181" spans="1:15">
      <c r="A181" t="s">
        <v>9</v>
      </c>
      <c r="B181">
        <v>925</v>
      </c>
      <c r="C181">
        <v>1000</v>
      </c>
      <c r="D181">
        <v>925</v>
      </c>
      <c r="E181">
        <v>1000</v>
      </c>
      <c r="F181">
        <v>925</v>
      </c>
      <c r="G181">
        <v>1000</v>
      </c>
      <c r="H181">
        <v>925</v>
      </c>
      <c r="I181">
        <v>1000</v>
      </c>
      <c r="J181" t="s">
        <v>170</v>
      </c>
      <c r="K181" t="s">
        <v>171</v>
      </c>
    </row>
    <row r="182" spans="1:15">
      <c r="A182" t="s">
        <v>10</v>
      </c>
      <c r="B182">
        <v>45</v>
      </c>
      <c r="C182">
        <v>60</v>
      </c>
      <c r="D182">
        <v>45</v>
      </c>
      <c r="E182">
        <v>60</v>
      </c>
      <c r="F182">
        <v>45</v>
      </c>
      <c r="G182">
        <v>60</v>
      </c>
      <c r="H182">
        <v>45</v>
      </c>
      <c r="I182">
        <v>60</v>
      </c>
      <c r="J182" t="s">
        <v>172</v>
      </c>
      <c r="K182" t="s">
        <v>173</v>
      </c>
    </row>
    <row r="183" spans="1:15">
      <c r="A183" t="s">
        <v>11</v>
      </c>
      <c r="B183">
        <v>77</v>
      </c>
      <c r="C183">
        <v>85</v>
      </c>
      <c r="D183">
        <v>77</v>
      </c>
      <c r="E183">
        <v>85</v>
      </c>
      <c r="F183">
        <v>77</v>
      </c>
      <c r="G183">
        <v>85</v>
      </c>
      <c r="H183">
        <v>77</v>
      </c>
      <c r="I183">
        <v>85</v>
      </c>
      <c r="J183" t="s">
        <v>174</v>
      </c>
      <c r="K183" t="s">
        <v>175</v>
      </c>
    </row>
    <row r="184" spans="1:15">
      <c r="A184" t="s">
        <v>112</v>
      </c>
      <c r="B184">
        <v>180</v>
      </c>
      <c r="C184">
        <v>200</v>
      </c>
      <c r="D184">
        <v>180</v>
      </c>
      <c r="E184">
        <v>200</v>
      </c>
      <c r="F184">
        <v>180</v>
      </c>
      <c r="G184">
        <v>200</v>
      </c>
      <c r="H184">
        <v>180</v>
      </c>
      <c r="I184">
        <v>200</v>
      </c>
      <c r="J184" t="s">
        <v>154</v>
      </c>
      <c r="K184" t="s">
        <v>176</v>
      </c>
    </row>
    <row r="185" spans="1:15">
      <c r="A185" t="s">
        <v>13</v>
      </c>
      <c r="B185">
        <v>340</v>
      </c>
      <c r="C185">
        <v>360</v>
      </c>
      <c r="D185">
        <v>340</v>
      </c>
      <c r="E185">
        <v>360</v>
      </c>
      <c r="F185">
        <v>340</v>
      </c>
      <c r="G185">
        <v>360</v>
      </c>
      <c r="H185">
        <v>340</v>
      </c>
      <c r="I185">
        <v>360</v>
      </c>
      <c r="J185" t="s">
        <v>177</v>
      </c>
      <c r="K185" t="s">
        <v>178</v>
      </c>
    </row>
    <row r="186" spans="1:15">
      <c r="A186" t="s">
        <v>14</v>
      </c>
      <c r="B186">
        <v>360</v>
      </c>
      <c r="C186">
        <v>380</v>
      </c>
      <c r="D186">
        <v>360</v>
      </c>
      <c r="E186">
        <v>380</v>
      </c>
      <c r="F186">
        <v>360</v>
      </c>
      <c r="G186">
        <v>380</v>
      </c>
      <c r="H186">
        <v>360</v>
      </c>
      <c r="I186">
        <v>380</v>
      </c>
      <c r="J186" t="s">
        <v>178</v>
      </c>
      <c r="K186" t="s">
        <v>179</v>
      </c>
    </row>
    <row r="187" spans="1:15">
      <c r="A187" t="s">
        <v>15</v>
      </c>
      <c r="B187">
        <v>500</v>
      </c>
      <c r="C187">
        <v>600</v>
      </c>
      <c r="D187">
        <v>500</v>
      </c>
      <c r="E187">
        <v>600</v>
      </c>
      <c r="F187">
        <v>500</v>
      </c>
      <c r="G187">
        <v>600</v>
      </c>
      <c r="H187">
        <v>500</v>
      </c>
      <c r="I187">
        <v>600</v>
      </c>
      <c r="J187" t="s">
        <v>150</v>
      </c>
      <c r="K187" t="s">
        <v>180</v>
      </c>
    </row>
    <row r="188" spans="1:15">
      <c r="A188" t="s">
        <v>16</v>
      </c>
      <c r="B188">
        <v>370</v>
      </c>
      <c r="C188">
        <v>400</v>
      </c>
      <c r="D188">
        <v>370</v>
      </c>
      <c r="E188">
        <v>400</v>
      </c>
      <c r="F188">
        <v>370</v>
      </c>
      <c r="G188">
        <v>400</v>
      </c>
      <c r="H188">
        <v>370</v>
      </c>
      <c r="I188">
        <v>400</v>
      </c>
      <c r="J188" t="s">
        <v>181</v>
      </c>
      <c r="K188" t="s">
        <v>182</v>
      </c>
    </row>
    <row r="189" spans="1:15">
      <c r="A189" t="s">
        <v>17</v>
      </c>
      <c r="B189">
        <v>157</v>
      </c>
      <c r="C189">
        <v>177</v>
      </c>
      <c r="D189">
        <v>157</v>
      </c>
      <c r="E189">
        <v>177</v>
      </c>
      <c r="F189">
        <v>157</v>
      </c>
      <c r="G189">
        <v>177</v>
      </c>
      <c r="H189">
        <v>157</v>
      </c>
      <c r="I189">
        <v>177</v>
      </c>
      <c r="J189" t="s">
        <v>183</v>
      </c>
      <c r="K189" t="s">
        <v>184</v>
      </c>
    </row>
    <row r="190" spans="1:15">
      <c r="A190" t="s">
        <v>18</v>
      </c>
      <c r="B190">
        <v>560</v>
      </c>
      <c r="C190">
        <v>580</v>
      </c>
      <c r="D190">
        <v>560</v>
      </c>
      <c r="E190">
        <v>580</v>
      </c>
      <c r="F190">
        <v>560</v>
      </c>
      <c r="G190">
        <v>580</v>
      </c>
      <c r="H190">
        <v>560</v>
      </c>
      <c r="I190">
        <v>580</v>
      </c>
      <c r="J190" t="s">
        <v>185</v>
      </c>
      <c r="K190" t="s">
        <v>186</v>
      </c>
    </row>
    <row r="191" spans="1:15">
      <c r="A191" t="s">
        <v>19</v>
      </c>
      <c r="B191">
        <v>120</v>
      </c>
      <c r="C191">
        <v>160</v>
      </c>
      <c r="D191">
        <v>120</v>
      </c>
      <c r="E191">
        <v>160</v>
      </c>
      <c r="F191">
        <v>120</v>
      </c>
      <c r="G191">
        <v>160</v>
      </c>
      <c r="H191">
        <v>120</v>
      </c>
      <c r="I191">
        <v>160</v>
      </c>
      <c r="J191" t="s">
        <v>187</v>
      </c>
      <c r="K191" t="s">
        <v>188</v>
      </c>
    </row>
    <row r="192" spans="1:15">
      <c r="A192" t="s">
        <v>20</v>
      </c>
      <c r="B192">
        <v>120</v>
      </c>
      <c r="C192">
        <v>150</v>
      </c>
      <c r="D192">
        <v>120</v>
      </c>
      <c r="E192">
        <v>150</v>
      </c>
      <c r="F192">
        <v>120</v>
      </c>
      <c r="G192">
        <v>150</v>
      </c>
      <c r="H192">
        <v>120</v>
      </c>
      <c r="I192">
        <v>150</v>
      </c>
      <c r="J192" t="s">
        <v>187</v>
      </c>
      <c r="K192" t="s">
        <v>189</v>
      </c>
    </row>
    <row r="193" spans="1:15">
      <c r="A193" t="s">
        <v>21</v>
      </c>
      <c r="B193">
        <v>120</v>
      </c>
      <c r="C193">
        <v>150</v>
      </c>
      <c r="D193">
        <v>120</v>
      </c>
      <c r="E193">
        <v>150</v>
      </c>
      <c r="F193">
        <v>120</v>
      </c>
      <c r="G193">
        <v>150</v>
      </c>
      <c r="H193">
        <v>120</v>
      </c>
      <c r="I193">
        <v>150</v>
      </c>
      <c r="J193" t="s">
        <v>187</v>
      </c>
      <c r="K193" t="s">
        <v>189</v>
      </c>
    </row>
    <row r="194" spans="1:15">
      <c r="A194" t="s">
        <v>22</v>
      </c>
      <c r="B194">
        <v>60</v>
      </c>
      <c r="C194">
        <v>80</v>
      </c>
      <c r="D194">
        <v>60</v>
      </c>
      <c r="E194">
        <v>80</v>
      </c>
      <c r="F194">
        <v>60</v>
      </c>
      <c r="G194">
        <v>80</v>
      </c>
      <c r="H194">
        <v>60</v>
      </c>
      <c r="I194">
        <v>80</v>
      </c>
      <c r="J194" t="s">
        <v>173</v>
      </c>
      <c r="K194" t="s">
        <v>129</v>
      </c>
    </row>
    <row r="195" spans="1:15">
      <c r="A195" t="s">
        <v>23</v>
      </c>
      <c r="B195">
        <v>70</v>
      </c>
      <c r="C195">
        <v>85</v>
      </c>
      <c r="D195">
        <v>70</v>
      </c>
      <c r="E195">
        <v>85</v>
      </c>
      <c r="F195">
        <v>70</v>
      </c>
      <c r="G195">
        <v>85</v>
      </c>
      <c r="H195">
        <v>70</v>
      </c>
      <c r="I195">
        <v>85</v>
      </c>
      <c r="J195" t="s">
        <v>190</v>
      </c>
      <c r="K195" t="s">
        <v>175</v>
      </c>
    </row>
    <row r="196" spans="1:15">
      <c r="A196" t="s">
        <v>24</v>
      </c>
      <c r="B196">
        <v>160</v>
      </c>
      <c r="C196">
        <v>180</v>
      </c>
      <c r="D196">
        <v>160</v>
      </c>
      <c r="E196">
        <v>180</v>
      </c>
      <c r="F196">
        <v>160</v>
      </c>
      <c r="G196">
        <v>180</v>
      </c>
      <c r="H196">
        <v>160</v>
      </c>
      <c r="I196">
        <v>180</v>
      </c>
      <c r="J196" t="s">
        <v>188</v>
      </c>
      <c r="K196" t="s">
        <v>154</v>
      </c>
    </row>
    <row r="206" spans="1:15">
      <c r="A206" t="s">
        <v>1</v>
      </c>
      <c r="J206" t="s">
        <v>168</v>
      </c>
      <c r="L206" t="s">
        <v>6</v>
      </c>
      <c r="N206" t="s">
        <v>116</v>
      </c>
    </row>
    <row r="207" spans="1:15">
      <c r="J207" t="s">
        <v>117</v>
      </c>
      <c r="K207" t="s">
        <v>7</v>
      </c>
      <c r="L207" t="s">
        <v>117</v>
      </c>
      <c r="M207" t="s">
        <v>7</v>
      </c>
      <c r="N207" t="s">
        <v>117</v>
      </c>
      <c r="O207" t="s">
        <v>7</v>
      </c>
    </row>
    <row r="208" spans="1:15">
      <c r="A208" t="s">
        <v>25</v>
      </c>
      <c r="B208">
        <v>30</v>
      </c>
      <c r="C208">
        <v>40</v>
      </c>
      <c r="D208">
        <v>35</v>
      </c>
      <c r="E208">
        <v>45</v>
      </c>
      <c r="F208">
        <v>32.5</v>
      </c>
      <c r="G208">
        <v>42.5</v>
      </c>
      <c r="H208">
        <v>36.666666666666664</v>
      </c>
      <c r="I208">
        <v>46.666666666666664</v>
      </c>
      <c r="J208" t="s">
        <v>191</v>
      </c>
      <c r="K208" t="s">
        <v>192</v>
      </c>
    </row>
    <row r="209" spans="1:15">
      <c r="A209" t="s">
        <v>26</v>
      </c>
      <c r="B209">
        <v>35</v>
      </c>
      <c r="C209">
        <v>45</v>
      </c>
      <c r="D209">
        <v>42.5</v>
      </c>
      <c r="E209">
        <v>52.5</v>
      </c>
      <c r="F209">
        <v>31.666666666666668</v>
      </c>
      <c r="G209">
        <v>41.666666666666664</v>
      </c>
      <c r="H209">
        <v>40</v>
      </c>
      <c r="I209">
        <v>50</v>
      </c>
      <c r="J209" t="s">
        <v>193</v>
      </c>
      <c r="K209" t="s">
        <v>194</v>
      </c>
    </row>
    <row r="210" spans="1:15">
      <c r="A210" t="s">
        <v>118</v>
      </c>
      <c r="B210">
        <v>41.666666666666664</v>
      </c>
      <c r="C210">
        <v>51.666666666666664</v>
      </c>
      <c r="D210">
        <v>40</v>
      </c>
      <c r="E210">
        <v>50</v>
      </c>
      <c r="F210">
        <v>40</v>
      </c>
      <c r="G210">
        <v>50</v>
      </c>
      <c r="H210">
        <v>30</v>
      </c>
      <c r="I210">
        <v>40</v>
      </c>
      <c r="J210" t="s">
        <v>195</v>
      </c>
      <c r="K210" t="s">
        <v>196</v>
      </c>
    </row>
    <row r="211" spans="1:15">
      <c r="A211" t="s">
        <v>28</v>
      </c>
      <c r="B211">
        <v>40</v>
      </c>
      <c r="C211">
        <v>50</v>
      </c>
      <c r="D211">
        <v>46.666666666666664</v>
      </c>
      <c r="E211">
        <v>56.666666666666664</v>
      </c>
      <c r="F211">
        <v>60</v>
      </c>
      <c r="G211">
        <v>70</v>
      </c>
      <c r="H211">
        <v>73.333333333333329</v>
      </c>
      <c r="I211">
        <v>90</v>
      </c>
      <c r="J211" t="s">
        <v>197</v>
      </c>
      <c r="K211" t="s">
        <v>198</v>
      </c>
    </row>
    <row r="212" spans="1:15">
      <c r="A212" t="s">
        <v>29</v>
      </c>
      <c r="B212">
        <v>40</v>
      </c>
      <c r="C212">
        <v>50</v>
      </c>
      <c r="D212">
        <v>45</v>
      </c>
      <c r="E212">
        <v>57.5</v>
      </c>
      <c r="F212">
        <v>50</v>
      </c>
      <c r="G212">
        <v>60</v>
      </c>
      <c r="H212">
        <v>70</v>
      </c>
      <c r="I212">
        <v>80</v>
      </c>
      <c r="J212" t="s">
        <v>199</v>
      </c>
      <c r="K212" t="s">
        <v>200</v>
      </c>
    </row>
    <row r="213" spans="1:15">
      <c r="A213" t="s">
        <v>30</v>
      </c>
      <c r="B213">
        <v>43.333333333333336</v>
      </c>
      <c r="C213">
        <v>63.333333333333336</v>
      </c>
      <c r="D213">
        <v>50</v>
      </c>
      <c r="E213">
        <v>70</v>
      </c>
      <c r="F213">
        <v>50</v>
      </c>
      <c r="G213">
        <v>70</v>
      </c>
      <c r="H213">
        <v>70</v>
      </c>
      <c r="I213">
        <v>80</v>
      </c>
      <c r="J213" t="s">
        <v>201</v>
      </c>
      <c r="K213" t="s">
        <v>202</v>
      </c>
    </row>
    <row r="214" spans="1:15">
      <c r="A214" t="s">
        <v>31</v>
      </c>
      <c r="B214">
        <v>35</v>
      </c>
      <c r="C214">
        <v>50</v>
      </c>
      <c r="D214">
        <v>63.333333333333336</v>
      </c>
      <c r="E214">
        <v>73.333333333333329</v>
      </c>
      <c r="F214">
        <v>70</v>
      </c>
      <c r="G214">
        <v>81.666666666666671</v>
      </c>
      <c r="H214">
        <v>83.333333333333329</v>
      </c>
      <c r="I214">
        <v>103.33333333333333</v>
      </c>
      <c r="J214" t="s">
        <v>203</v>
      </c>
      <c r="K214" t="s">
        <v>204</v>
      </c>
    </row>
    <row r="215" spans="1:15">
      <c r="A215" t="s">
        <v>32</v>
      </c>
      <c r="B215">
        <v>35</v>
      </c>
      <c r="C215">
        <v>50</v>
      </c>
      <c r="D215">
        <v>63.333333333333336</v>
      </c>
      <c r="E215">
        <v>73.333333333333329</v>
      </c>
      <c r="F215">
        <v>70</v>
      </c>
      <c r="G215">
        <v>81.666666666666671</v>
      </c>
      <c r="H215">
        <v>83.333333333333329</v>
      </c>
      <c r="I215">
        <v>103.33333333333333</v>
      </c>
      <c r="J215" t="s">
        <v>203</v>
      </c>
      <c r="K215" t="s">
        <v>204</v>
      </c>
    </row>
    <row r="216" spans="1:15">
      <c r="A216" t="s">
        <v>36</v>
      </c>
      <c r="B216">
        <v>113.33333333333333</v>
      </c>
      <c r="C216">
        <v>135</v>
      </c>
      <c r="D216">
        <v>133.33333333333334</v>
      </c>
      <c r="E216">
        <v>160</v>
      </c>
      <c r="F216">
        <v>110</v>
      </c>
      <c r="G216">
        <v>130</v>
      </c>
      <c r="H216">
        <v>100</v>
      </c>
      <c r="I216">
        <v>120</v>
      </c>
      <c r="J216" t="s">
        <v>205</v>
      </c>
      <c r="K216" t="s">
        <v>206</v>
      </c>
    </row>
    <row r="217" spans="1:15">
      <c r="A217" t="s">
        <v>33</v>
      </c>
      <c r="B217">
        <v>33.333333333333336</v>
      </c>
      <c r="C217">
        <v>45</v>
      </c>
      <c r="D217">
        <v>43.333333333333336</v>
      </c>
      <c r="E217">
        <v>53.333333333333336</v>
      </c>
      <c r="F217">
        <v>46.666666666666664</v>
      </c>
      <c r="G217">
        <v>56.666666666666664</v>
      </c>
      <c r="H217">
        <v>50</v>
      </c>
      <c r="I217">
        <v>60</v>
      </c>
      <c r="J217" t="s">
        <v>207</v>
      </c>
      <c r="K217" t="s">
        <v>208</v>
      </c>
    </row>
    <row r="218" spans="1:15">
      <c r="A218" t="s">
        <v>35</v>
      </c>
      <c r="B218">
        <v>250</v>
      </c>
      <c r="C218">
        <v>300</v>
      </c>
      <c r="D218">
        <v>300</v>
      </c>
      <c r="E218">
        <v>350</v>
      </c>
      <c r="F218">
        <v>333.33333333333331</v>
      </c>
      <c r="G218">
        <v>383.33333333333331</v>
      </c>
      <c r="H218">
        <v>350</v>
      </c>
      <c r="I218">
        <v>400</v>
      </c>
      <c r="J218" t="s">
        <v>209</v>
      </c>
      <c r="K218" t="s">
        <v>210</v>
      </c>
    </row>
    <row r="220" spans="1:15">
      <c r="A220" t="s">
        <v>107</v>
      </c>
    </row>
    <row r="221" spans="1:15">
      <c r="A221" t="s">
        <v>1</v>
      </c>
      <c r="J221" t="s">
        <v>168</v>
      </c>
      <c r="L221" t="s">
        <v>6</v>
      </c>
      <c r="N221" t="s">
        <v>116</v>
      </c>
    </row>
    <row r="222" spans="1:15">
      <c r="J222" t="s">
        <v>117</v>
      </c>
      <c r="K222" t="s">
        <v>7</v>
      </c>
      <c r="L222" t="s">
        <v>117</v>
      </c>
      <c r="M222" t="s">
        <v>7</v>
      </c>
      <c r="N222" t="s">
        <v>117</v>
      </c>
      <c r="O222" t="s">
        <v>7</v>
      </c>
    </row>
    <row r="223" spans="1:15">
      <c r="A223" t="s">
        <v>39</v>
      </c>
      <c r="B223">
        <v>500</v>
      </c>
      <c r="C223">
        <v>550</v>
      </c>
      <c r="D223">
        <v>400</v>
      </c>
      <c r="E223">
        <v>450</v>
      </c>
      <c r="F223">
        <v>400</v>
      </c>
      <c r="G223">
        <v>450</v>
      </c>
      <c r="H223">
        <v>400</v>
      </c>
      <c r="I223">
        <v>450</v>
      </c>
      <c r="J223" t="s">
        <v>211</v>
      </c>
      <c r="K223" t="s">
        <v>212</v>
      </c>
    </row>
    <row r="224" spans="1:15">
      <c r="A224" t="s">
        <v>113</v>
      </c>
      <c r="F224">
        <v>80</v>
      </c>
      <c r="G224">
        <v>100</v>
      </c>
      <c r="H224">
        <v>80</v>
      </c>
      <c r="I224">
        <v>100</v>
      </c>
      <c r="J224" t="s">
        <v>213</v>
      </c>
      <c r="K224" t="s">
        <v>130</v>
      </c>
    </row>
    <row r="225" spans="1:11">
      <c r="A225" t="s">
        <v>40</v>
      </c>
      <c r="B225">
        <v>170</v>
      </c>
      <c r="C225">
        <v>200</v>
      </c>
      <c r="D225">
        <v>170</v>
      </c>
      <c r="E225">
        <v>200</v>
      </c>
      <c r="F225">
        <v>205</v>
      </c>
      <c r="G225">
        <v>235</v>
      </c>
      <c r="H225">
        <v>220</v>
      </c>
      <c r="I225">
        <v>250</v>
      </c>
      <c r="J225" t="s">
        <v>214</v>
      </c>
      <c r="K225" t="s">
        <v>215</v>
      </c>
    </row>
    <row r="226" spans="1:11">
      <c r="A226" t="s">
        <v>41</v>
      </c>
      <c r="B226">
        <v>160</v>
      </c>
      <c r="C226">
        <v>180</v>
      </c>
      <c r="D226">
        <v>180</v>
      </c>
      <c r="E226">
        <v>200</v>
      </c>
      <c r="F226">
        <v>155</v>
      </c>
      <c r="G226">
        <v>175</v>
      </c>
      <c r="H226">
        <v>141.66666666666666</v>
      </c>
      <c r="I226">
        <v>165</v>
      </c>
      <c r="J226" t="s">
        <v>216</v>
      </c>
      <c r="K226" t="s">
        <v>154</v>
      </c>
    </row>
    <row r="227" spans="1:11">
      <c r="A227" t="s">
        <v>46</v>
      </c>
      <c r="B227">
        <v>70</v>
      </c>
      <c r="C227">
        <v>85</v>
      </c>
      <c r="D227">
        <v>70</v>
      </c>
      <c r="E227">
        <v>85</v>
      </c>
      <c r="J227" t="s">
        <v>190</v>
      </c>
      <c r="K227" t="s">
        <v>175</v>
      </c>
    </row>
    <row r="228" spans="1:11">
      <c r="A228" t="s">
        <v>47</v>
      </c>
      <c r="B228">
        <v>100</v>
      </c>
      <c r="C228">
        <v>120</v>
      </c>
      <c r="D228">
        <v>93.333333333333329</v>
      </c>
      <c r="E228">
        <v>113.33333333333333</v>
      </c>
      <c r="F228">
        <v>70</v>
      </c>
      <c r="G228">
        <v>90</v>
      </c>
      <c r="H228">
        <v>95</v>
      </c>
      <c r="I228">
        <v>115</v>
      </c>
      <c r="J228" t="s">
        <v>217</v>
      </c>
      <c r="K228" t="s">
        <v>218</v>
      </c>
    </row>
    <row r="229" spans="1:11">
      <c r="A229" t="s">
        <v>49</v>
      </c>
      <c r="B229">
        <v>100</v>
      </c>
      <c r="C229">
        <v>120</v>
      </c>
      <c r="D229">
        <v>100</v>
      </c>
      <c r="E229">
        <v>120</v>
      </c>
      <c r="J229" t="s">
        <v>130</v>
      </c>
      <c r="K229" t="s">
        <v>187</v>
      </c>
    </row>
    <row r="230" spans="1:11">
      <c r="A230" t="s">
        <v>50</v>
      </c>
      <c r="B230">
        <v>260</v>
      </c>
      <c r="C230">
        <v>300</v>
      </c>
      <c r="D230">
        <v>153.33333333333334</v>
      </c>
      <c r="E230">
        <v>180</v>
      </c>
      <c r="F230">
        <v>110</v>
      </c>
      <c r="G230">
        <v>130</v>
      </c>
      <c r="H230">
        <v>100</v>
      </c>
      <c r="I230">
        <v>120</v>
      </c>
      <c r="J230" t="s">
        <v>219</v>
      </c>
      <c r="K230" t="s">
        <v>220</v>
      </c>
    </row>
    <row r="231" spans="1:11">
      <c r="A231" t="s">
        <v>51</v>
      </c>
      <c r="J231" t="s">
        <v>77</v>
      </c>
      <c r="K231" t="s">
        <v>77</v>
      </c>
    </row>
    <row r="232" spans="1:11">
      <c r="A232" t="s">
        <v>44</v>
      </c>
      <c r="B232">
        <v>30</v>
      </c>
      <c r="C232">
        <v>40</v>
      </c>
      <c r="D232">
        <v>20</v>
      </c>
      <c r="E232">
        <v>30</v>
      </c>
      <c r="F232">
        <v>20</v>
      </c>
      <c r="G232">
        <v>30</v>
      </c>
      <c r="H232">
        <v>20</v>
      </c>
      <c r="I232">
        <v>30</v>
      </c>
      <c r="J232" t="s">
        <v>221</v>
      </c>
      <c r="K232" t="s">
        <v>222</v>
      </c>
    </row>
    <row r="233" spans="1:11">
      <c r="A233" t="s">
        <v>45</v>
      </c>
      <c r="B233">
        <v>36.666666666666664</v>
      </c>
      <c r="C233">
        <v>46.666666666666664</v>
      </c>
      <c r="D233">
        <v>36.666666666666664</v>
      </c>
      <c r="E233">
        <v>46.666666666666664</v>
      </c>
      <c r="F233">
        <v>50</v>
      </c>
      <c r="G233">
        <v>60</v>
      </c>
      <c r="H233">
        <v>45</v>
      </c>
      <c r="I233">
        <v>55</v>
      </c>
      <c r="J233" t="s">
        <v>223</v>
      </c>
      <c r="K233" t="s">
        <v>224</v>
      </c>
    </row>
    <row r="234" spans="1:11">
      <c r="A234" t="s">
        <v>119</v>
      </c>
      <c r="B234">
        <v>0</v>
      </c>
      <c r="C234">
        <v>0</v>
      </c>
      <c r="D234">
        <v>0</v>
      </c>
      <c r="E234">
        <v>0</v>
      </c>
      <c r="F234">
        <v>100</v>
      </c>
      <c r="G234">
        <v>120</v>
      </c>
      <c r="H234">
        <v>100</v>
      </c>
      <c r="I234">
        <v>120</v>
      </c>
      <c r="J234" t="s">
        <v>131</v>
      </c>
      <c r="K234" t="s">
        <v>173</v>
      </c>
    </row>
    <row r="235" spans="1:11">
      <c r="A235" t="s">
        <v>120</v>
      </c>
      <c r="F235">
        <v>75</v>
      </c>
      <c r="G235">
        <v>90</v>
      </c>
      <c r="H235">
        <v>100</v>
      </c>
      <c r="I235">
        <v>120</v>
      </c>
      <c r="J235" t="s">
        <v>213</v>
      </c>
      <c r="K235" t="s">
        <v>225</v>
      </c>
    </row>
    <row r="241" spans="1:15">
      <c r="A241" t="s">
        <v>108</v>
      </c>
    </row>
    <row r="242" spans="1:15">
      <c r="A242" t="s">
        <v>1</v>
      </c>
      <c r="J242" t="s">
        <v>168</v>
      </c>
      <c r="L242" t="s">
        <v>6</v>
      </c>
      <c r="N242" t="s">
        <v>116</v>
      </c>
    </row>
    <row r="243" spans="1:15">
      <c r="J243" t="s">
        <v>117</v>
      </c>
      <c r="K243" t="s">
        <v>7</v>
      </c>
      <c r="L243" t="s">
        <v>117</v>
      </c>
      <c r="M243" t="s">
        <v>7</v>
      </c>
      <c r="N243" t="s">
        <v>117</v>
      </c>
      <c r="O243" t="s">
        <v>7</v>
      </c>
    </row>
    <row r="244" spans="1:15">
      <c r="A244" t="s">
        <v>52</v>
      </c>
      <c r="B244">
        <v>1100</v>
      </c>
      <c r="C244">
        <v>1300</v>
      </c>
      <c r="D244">
        <v>1100</v>
      </c>
      <c r="E244">
        <v>1300</v>
      </c>
      <c r="F244">
        <v>1100</v>
      </c>
      <c r="G244">
        <v>1300</v>
      </c>
      <c r="H244">
        <v>1100</v>
      </c>
      <c r="I244">
        <v>1300</v>
      </c>
      <c r="J244" t="s">
        <v>161</v>
      </c>
      <c r="K244" t="s">
        <v>160</v>
      </c>
    </row>
    <row r="245" spans="1:15">
      <c r="A245" t="s">
        <v>53</v>
      </c>
      <c r="B245">
        <v>650</v>
      </c>
      <c r="C245">
        <v>780</v>
      </c>
      <c r="D245">
        <v>650</v>
      </c>
      <c r="E245">
        <v>780</v>
      </c>
      <c r="F245">
        <v>650</v>
      </c>
      <c r="G245">
        <v>780</v>
      </c>
      <c r="H245">
        <v>650</v>
      </c>
      <c r="I245">
        <v>780</v>
      </c>
      <c r="J245" t="s">
        <v>226</v>
      </c>
      <c r="K245" t="s">
        <v>227</v>
      </c>
    </row>
    <row r="246" spans="1:15">
      <c r="A246" t="s">
        <v>54</v>
      </c>
      <c r="B246">
        <v>550</v>
      </c>
      <c r="C246">
        <v>600</v>
      </c>
      <c r="D246">
        <v>550</v>
      </c>
      <c r="E246">
        <v>600</v>
      </c>
      <c r="F246">
        <v>550</v>
      </c>
      <c r="G246">
        <v>600</v>
      </c>
      <c r="H246">
        <v>550</v>
      </c>
      <c r="I246">
        <v>600</v>
      </c>
      <c r="J246" t="s">
        <v>228</v>
      </c>
      <c r="K246" t="s">
        <v>180</v>
      </c>
    </row>
    <row r="247" spans="1:15">
      <c r="A247" t="s">
        <v>55</v>
      </c>
      <c r="B247">
        <v>250</v>
      </c>
      <c r="C247">
        <v>280</v>
      </c>
      <c r="D247">
        <v>250</v>
      </c>
      <c r="E247">
        <v>280</v>
      </c>
      <c r="F247">
        <v>286.66666666666669</v>
      </c>
      <c r="G247">
        <v>313.33333333333331</v>
      </c>
      <c r="H247">
        <v>360</v>
      </c>
      <c r="I247">
        <v>380</v>
      </c>
      <c r="J247" t="s">
        <v>229</v>
      </c>
      <c r="K247" t="s">
        <v>230</v>
      </c>
    </row>
    <row r="248" spans="1:15">
      <c r="A248" t="s">
        <v>56</v>
      </c>
      <c r="B248">
        <v>180</v>
      </c>
      <c r="C248">
        <v>200</v>
      </c>
      <c r="D248">
        <v>160</v>
      </c>
      <c r="E248">
        <v>180</v>
      </c>
      <c r="F248">
        <v>180</v>
      </c>
      <c r="G248">
        <v>200</v>
      </c>
      <c r="H248">
        <v>220</v>
      </c>
      <c r="I248">
        <v>240</v>
      </c>
      <c r="J248" t="s">
        <v>231</v>
      </c>
      <c r="K248" t="s">
        <v>232</v>
      </c>
    </row>
    <row r="251" spans="1:15">
      <c r="A251" t="s">
        <v>121</v>
      </c>
    </row>
    <row r="252" spans="1:15">
      <c r="A252" t="s">
        <v>0</v>
      </c>
    </row>
    <row r="253" spans="1:15">
      <c r="A253" t="s">
        <v>1</v>
      </c>
      <c r="J253" t="s">
        <v>168</v>
      </c>
      <c r="L253" t="s">
        <v>6</v>
      </c>
      <c r="N253" t="s">
        <v>116</v>
      </c>
    </row>
    <row r="254" spans="1:15">
      <c r="B254" t="s">
        <v>284</v>
      </c>
      <c r="C254" t="s">
        <v>7</v>
      </c>
      <c r="D254" t="s">
        <v>284</v>
      </c>
      <c r="E254" t="s">
        <v>7</v>
      </c>
      <c r="F254" t="s">
        <v>284</v>
      </c>
      <c r="G254" t="s">
        <v>7</v>
      </c>
      <c r="H254" t="s">
        <v>284</v>
      </c>
      <c r="I254" t="s">
        <v>7</v>
      </c>
      <c r="J254" t="s">
        <v>117</v>
      </c>
      <c r="K254" t="s">
        <v>7</v>
      </c>
      <c r="L254" t="s">
        <v>117</v>
      </c>
      <c r="M254" t="s">
        <v>7</v>
      </c>
      <c r="N254" t="s">
        <v>117</v>
      </c>
      <c r="O254" t="s">
        <v>7</v>
      </c>
    </row>
    <row r="255" spans="1:15">
      <c r="A255" t="s">
        <v>8</v>
      </c>
      <c r="B255">
        <v>850</v>
      </c>
      <c r="C255">
        <v>900</v>
      </c>
      <c r="D255">
        <v>850</v>
      </c>
      <c r="E255">
        <v>900</v>
      </c>
      <c r="F255">
        <v>850</v>
      </c>
      <c r="G255">
        <v>900</v>
      </c>
      <c r="H255">
        <v>850</v>
      </c>
      <c r="I255">
        <v>900</v>
      </c>
      <c r="J255" t="s">
        <v>169</v>
      </c>
      <c r="K255" t="s">
        <v>124</v>
      </c>
    </row>
    <row r="256" spans="1:15">
      <c r="A256" t="s">
        <v>9</v>
      </c>
      <c r="B256">
        <v>925</v>
      </c>
      <c r="C256">
        <v>1000</v>
      </c>
      <c r="D256">
        <v>925</v>
      </c>
      <c r="E256">
        <v>1000</v>
      </c>
      <c r="F256">
        <v>925</v>
      </c>
      <c r="G256">
        <v>1000</v>
      </c>
      <c r="H256">
        <v>925</v>
      </c>
      <c r="I256">
        <v>1000</v>
      </c>
      <c r="J256" t="s">
        <v>170</v>
      </c>
      <c r="K256" t="s">
        <v>171</v>
      </c>
    </row>
    <row r="257" spans="1:14">
      <c r="A257" t="s">
        <v>10</v>
      </c>
      <c r="B257">
        <v>45</v>
      </c>
      <c r="C257">
        <v>60</v>
      </c>
      <c r="D257">
        <v>45</v>
      </c>
      <c r="E257">
        <v>60</v>
      </c>
      <c r="F257">
        <v>45</v>
      </c>
      <c r="G257">
        <v>60</v>
      </c>
      <c r="H257">
        <v>45</v>
      </c>
      <c r="I257">
        <v>60</v>
      </c>
      <c r="J257" t="s">
        <v>172</v>
      </c>
      <c r="K257" t="s">
        <v>173</v>
      </c>
    </row>
    <row r="258" spans="1:14">
      <c r="A258" t="s">
        <v>11</v>
      </c>
      <c r="B258">
        <v>77</v>
      </c>
      <c r="C258">
        <v>85</v>
      </c>
      <c r="D258">
        <v>79.666666666666671</v>
      </c>
      <c r="E258">
        <v>86.666666666666671</v>
      </c>
      <c r="F258">
        <v>85</v>
      </c>
      <c r="G258">
        <v>90</v>
      </c>
      <c r="H258">
        <v>85</v>
      </c>
      <c r="I258">
        <v>90</v>
      </c>
      <c r="J258" t="s">
        <v>238</v>
      </c>
      <c r="K258" t="s">
        <v>239</v>
      </c>
    </row>
    <row r="259" spans="1:14">
      <c r="A259" t="s">
        <v>112</v>
      </c>
      <c r="B259">
        <v>180</v>
      </c>
      <c r="C259">
        <v>200</v>
      </c>
      <c r="D259">
        <v>180</v>
      </c>
      <c r="E259">
        <v>200</v>
      </c>
      <c r="F259">
        <v>180</v>
      </c>
      <c r="G259">
        <v>200</v>
      </c>
      <c r="H259">
        <v>180</v>
      </c>
      <c r="I259">
        <v>200</v>
      </c>
      <c r="J259" t="s">
        <v>154</v>
      </c>
      <c r="K259" t="s">
        <v>176</v>
      </c>
    </row>
    <row r="260" spans="1:14">
      <c r="A260" t="s">
        <v>13</v>
      </c>
      <c r="B260">
        <v>340</v>
      </c>
      <c r="C260">
        <v>360</v>
      </c>
      <c r="D260">
        <v>340</v>
      </c>
      <c r="E260">
        <v>360</v>
      </c>
      <c r="F260">
        <v>340</v>
      </c>
      <c r="G260">
        <v>360</v>
      </c>
      <c r="H260">
        <v>340</v>
      </c>
      <c r="I260">
        <v>360</v>
      </c>
      <c r="J260" t="s">
        <v>177</v>
      </c>
      <c r="K260" t="s">
        <v>178</v>
      </c>
    </row>
    <row r="261" spans="1:14">
      <c r="A261" t="s">
        <v>14</v>
      </c>
      <c r="B261">
        <v>360</v>
      </c>
      <c r="C261">
        <v>380</v>
      </c>
      <c r="D261">
        <v>360</v>
      </c>
      <c r="E261">
        <v>380</v>
      </c>
      <c r="F261">
        <v>360</v>
      </c>
      <c r="G261">
        <v>380</v>
      </c>
      <c r="H261">
        <v>360</v>
      </c>
      <c r="I261">
        <v>380</v>
      </c>
      <c r="J261" t="s">
        <v>178</v>
      </c>
      <c r="K261" t="s">
        <v>179</v>
      </c>
    </row>
    <row r="262" spans="1:14">
      <c r="A262" t="s">
        <v>15</v>
      </c>
      <c r="B262">
        <v>500</v>
      </c>
      <c r="C262">
        <v>600</v>
      </c>
      <c r="D262">
        <v>500</v>
      </c>
      <c r="E262">
        <v>600</v>
      </c>
      <c r="F262">
        <v>500</v>
      </c>
      <c r="G262">
        <v>600</v>
      </c>
      <c r="H262">
        <v>500</v>
      </c>
      <c r="I262">
        <v>600</v>
      </c>
      <c r="J262" t="s">
        <v>150</v>
      </c>
      <c r="K262" t="s">
        <v>180</v>
      </c>
    </row>
    <row r="263" spans="1:14">
      <c r="A263" t="s">
        <v>16</v>
      </c>
      <c r="B263">
        <v>370</v>
      </c>
      <c r="C263">
        <v>400</v>
      </c>
      <c r="D263">
        <v>370</v>
      </c>
      <c r="E263">
        <v>400</v>
      </c>
      <c r="F263">
        <v>370</v>
      </c>
      <c r="G263">
        <v>400</v>
      </c>
      <c r="H263">
        <v>370</v>
      </c>
      <c r="I263">
        <v>400</v>
      </c>
      <c r="J263" t="s">
        <v>181</v>
      </c>
      <c r="K263" t="s">
        <v>182</v>
      </c>
    </row>
    <row r="264" spans="1:14">
      <c r="A264" t="s">
        <v>17</v>
      </c>
      <c r="B264">
        <v>157</v>
      </c>
      <c r="C264">
        <v>177</v>
      </c>
      <c r="D264">
        <v>157</v>
      </c>
      <c r="E264">
        <v>177</v>
      </c>
      <c r="F264">
        <v>157</v>
      </c>
      <c r="G264">
        <v>177</v>
      </c>
      <c r="H264">
        <v>157</v>
      </c>
      <c r="I264">
        <v>177</v>
      </c>
      <c r="J264" t="s">
        <v>183</v>
      </c>
      <c r="K264" t="s">
        <v>184</v>
      </c>
    </row>
    <row r="265" spans="1:14">
      <c r="A265" t="s">
        <v>18</v>
      </c>
      <c r="B265">
        <v>560</v>
      </c>
      <c r="C265">
        <v>580</v>
      </c>
      <c r="D265">
        <v>560</v>
      </c>
      <c r="E265">
        <v>580</v>
      </c>
      <c r="F265">
        <v>560</v>
      </c>
      <c r="G265">
        <v>580</v>
      </c>
      <c r="H265">
        <v>560</v>
      </c>
      <c r="I265">
        <v>580</v>
      </c>
      <c r="J265" t="s">
        <v>185</v>
      </c>
      <c r="K265" t="s">
        <v>186</v>
      </c>
    </row>
    <row r="266" spans="1:14">
      <c r="A266" t="s">
        <v>19</v>
      </c>
      <c r="B266">
        <v>120</v>
      </c>
      <c r="C266">
        <v>160</v>
      </c>
      <c r="D266">
        <v>120</v>
      </c>
      <c r="E266">
        <v>160</v>
      </c>
      <c r="F266">
        <v>120</v>
      </c>
      <c r="G266">
        <v>160</v>
      </c>
      <c r="H266">
        <v>120</v>
      </c>
      <c r="I266">
        <v>160</v>
      </c>
      <c r="J266" t="s">
        <v>187</v>
      </c>
      <c r="K266" t="s">
        <v>188</v>
      </c>
    </row>
    <row r="267" spans="1:14">
      <c r="A267" t="s">
        <v>20</v>
      </c>
      <c r="B267">
        <v>120</v>
      </c>
      <c r="C267">
        <v>150</v>
      </c>
      <c r="D267">
        <v>125</v>
      </c>
      <c r="E267">
        <v>155</v>
      </c>
      <c r="F267">
        <v>150</v>
      </c>
      <c r="G267">
        <v>180</v>
      </c>
      <c r="H267">
        <v>150</v>
      </c>
      <c r="I267">
        <v>180</v>
      </c>
      <c r="J267" t="s">
        <v>206</v>
      </c>
      <c r="K267" t="s">
        <v>240</v>
      </c>
    </row>
    <row r="268" spans="1:14">
      <c r="A268" t="s">
        <v>21</v>
      </c>
      <c r="B268">
        <v>120</v>
      </c>
      <c r="C268">
        <v>150</v>
      </c>
      <c r="D268">
        <v>128.33333333333334</v>
      </c>
      <c r="E268">
        <v>158.33333333333334</v>
      </c>
      <c r="F268">
        <v>170</v>
      </c>
      <c r="G268">
        <v>200</v>
      </c>
      <c r="H268">
        <v>170</v>
      </c>
      <c r="I268">
        <v>200</v>
      </c>
      <c r="J268" t="s">
        <v>241</v>
      </c>
      <c r="K268" t="s">
        <v>242</v>
      </c>
    </row>
    <row r="269" spans="1:14">
      <c r="A269" t="s">
        <v>22</v>
      </c>
      <c r="B269">
        <v>60</v>
      </c>
      <c r="C269">
        <v>80</v>
      </c>
      <c r="D269">
        <v>60</v>
      </c>
      <c r="E269">
        <v>80</v>
      </c>
      <c r="F269">
        <v>60</v>
      </c>
      <c r="G269">
        <v>80</v>
      </c>
      <c r="H269">
        <v>60</v>
      </c>
      <c r="I269">
        <v>80</v>
      </c>
      <c r="J269" t="s">
        <v>173</v>
      </c>
      <c r="K269" t="s">
        <v>129</v>
      </c>
    </row>
    <row r="270" spans="1:14">
      <c r="A270" t="s">
        <v>23</v>
      </c>
      <c r="B270">
        <v>70</v>
      </c>
      <c r="C270">
        <v>85</v>
      </c>
      <c r="D270">
        <v>70</v>
      </c>
      <c r="E270">
        <v>85</v>
      </c>
      <c r="F270">
        <v>70</v>
      </c>
      <c r="G270">
        <v>85</v>
      </c>
      <c r="H270">
        <v>70</v>
      </c>
      <c r="I270">
        <v>85</v>
      </c>
      <c r="J270" t="s">
        <v>190</v>
      </c>
      <c r="K270" t="s">
        <v>175</v>
      </c>
    </row>
    <row r="271" spans="1:14">
      <c r="A271" t="s">
        <v>24</v>
      </c>
      <c r="B271">
        <v>160</v>
      </c>
      <c r="C271">
        <v>180</v>
      </c>
      <c r="D271">
        <v>160</v>
      </c>
      <c r="E271">
        <v>180</v>
      </c>
      <c r="F271">
        <v>160</v>
      </c>
      <c r="G271">
        <v>180</v>
      </c>
      <c r="H271">
        <v>160</v>
      </c>
      <c r="I271">
        <v>180</v>
      </c>
      <c r="J271" t="s">
        <v>188</v>
      </c>
      <c r="K271" t="s">
        <v>154</v>
      </c>
    </row>
    <row r="272" spans="1:14">
      <c r="A272" t="s">
        <v>1</v>
      </c>
      <c r="J272" t="s">
        <v>168</v>
      </c>
      <c r="L272" t="s">
        <v>6</v>
      </c>
      <c r="N272" t="s">
        <v>116</v>
      </c>
    </row>
    <row r="273" spans="1:15">
      <c r="B273" t="s">
        <v>284</v>
      </c>
      <c r="C273" t="s">
        <v>7</v>
      </c>
      <c r="D273" t="s">
        <v>284</v>
      </c>
      <c r="E273" t="s">
        <v>7</v>
      </c>
      <c r="F273" t="s">
        <v>284</v>
      </c>
      <c r="G273" t="s">
        <v>7</v>
      </c>
      <c r="H273" t="s">
        <v>284</v>
      </c>
      <c r="I273" t="s">
        <v>7</v>
      </c>
      <c r="J273" t="s">
        <v>117</v>
      </c>
      <c r="K273" t="s">
        <v>7</v>
      </c>
      <c r="L273" t="s">
        <v>117</v>
      </c>
      <c r="M273" t="s">
        <v>7</v>
      </c>
      <c r="N273" t="s">
        <v>117</v>
      </c>
      <c r="O273" t="s">
        <v>7</v>
      </c>
    </row>
    <row r="274" spans="1:15">
      <c r="A274" t="s">
        <v>25</v>
      </c>
      <c r="B274">
        <v>40</v>
      </c>
      <c r="C274">
        <v>50</v>
      </c>
      <c r="D274">
        <v>41.666666666666664</v>
      </c>
      <c r="E274">
        <v>51.666666666666664</v>
      </c>
      <c r="F274">
        <v>42.5</v>
      </c>
      <c r="G274">
        <v>52.5</v>
      </c>
      <c r="H274">
        <v>44</v>
      </c>
      <c r="I274">
        <v>54</v>
      </c>
      <c r="J274" t="s">
        <v>243</v>
      </c>
      <c r="K274" t="s">
        <v>244</v>
      </c>
    </row>
    <row r="275" spans="1:15">
      <c r="A275" t="s">
        <v>26</v>
      </c>
      <c r="B275">
        <v>35</v>
      </c>
      <c r="C275">
        <v>45</v>
      </c>
      <c r="D275">
        <v>38.333333333333336</v>
      </c>
      <c r="E275">
        <v>48.333333333333336</v>
      </c>
      <c r="F275">
        <v>65</v>
      </c>
      <c r="G275">
        <v>80</v>
      </c>
      <c r="H275">
        <v>90</v>
      </c>
      <c r="I275">
        <v>106</v>
      </c>
      <c r="J275" t="s">
        <v>245</v>
      </c>
      <c r="K275" t="s">
        <v>246</v>
      </c>
    </row>
    <row r="276" spans="1:15">
      <c r="A276" t="s">
        <v>118</v>
      </c>
      <c r="B276">
        <v>35</v>
      </c>
      <c r="C276">
        <v>45</v>
      </c>
      <c r="D276">
        <v>40.833333333333336</v>
      </c>
      <c r="E276">
        <v>50.833333333333336</v>
      </c>
      <c r="F276">
        <v>45</v>
      </c>
      <c r="G276">
        <v>55</v>
      </c>
      <c r="H276">
        <v>40</v>
      </c>
      <c r="I276">
        <v>50</v>
      </c>
      <c r="J276" t="s">
        <v>247</v>
      </c>
      <c r="K276" t="s">
        <v>248</v>
      </c>
    </row>
    <row r="277" spans="1:15">
      <c r="A277" t="s">
        <v>28</v>
      </c>
      <c r="B277">
        <v>83.333333333333329</v>
      </c>
      <c r="C277">
        <v>101.66666666666667</v>
      </c>
      <c r="D277">
        <v>93.333333333333329</v>
      </c>
      <c r="E277">
        <v>113.33333333333333</v>
      </c>
      <c r="F277">
        <v>110</v>
      </c>
      <c r="G277">
        <v>130</v>
      </c>
      <c r="H277">
        <v>100</v>
      </c>
      <c r="I277">
        <v>120</v>
      </c>
      <c r="J277" t="s">
        <v>249</v>
      </c>
      <c r="K277" t="s">
        <v>250</v>
      </c>
    </row>
    <row r="278" spans="1:15">
      <c r="A278" t="s">
        <v>29</v>
      </c>
      <c r="B278">
        <v>125</v>
      </c>
      <c r="C278">
        <v>145</v>
      </c>
      <c r="D278">
        <v>163.33333333333334</v>
      </c>
      <c r="E278">
        <v>183.33333333333334</v>
      </c>
      <c r="F278">
        <v>176.66666666666666</v>
      </c>
      <c r="G278">
        <v>196.66666666666666</v>
      </c>
      <c r="H278">
        <v>166</v>
      </c>
      <c r="I278">
        <v>186</v>
      </c>
      <c r="J278" t="s">
        <v>251</v>
      </c>
      <c r="K278" t="s">
        <v>252</v>
      </c>
    </row>
    <row r="279" spans="1:15">
      <c r="A279" t="s">
        <v>30</v>
      </c>
      <c r="B279">
        <v>58.333333333333336</v>
      </c>
      <c r="C279">
        <v>68.333333333333329</v>
      </c>
      <c r="D279">
        <v>70</v>
      </c>
      <c r="E279">
        <v>85</v>
      </c>
      <c r="F279">
        <v>73.333333333333329</v>
      </c>
      <c r="G279">
        <v>86.666666666666671</v>
      </c>
      <c r="H279">
        <v>68</v>
      </c>
      <c r="I279">
        <v>82</v>
      </c>
      <c r="J279" t="s">
        <v>253</v>
      </c>
      <c r="K279" t="s">
        <v>254</v>
      </c>
    </row>
    <row r="280" spans="1:15">
      <c r="A280" t="s">
        <v>31</v>
      </c>
      <c r="B280">
        <v>80</v>
      </c>
      <c r="C280">
        <v>100</v>
      </c>
      <c r="D280">
        <v>80</v>
      </c>
      <c r="E280">
        <v>100</v>
      </c>
      <c r="F280">
        <v>80</v>
      </c>
      <c r="G280">
        <v>100</v>
      </c>
      <c r="H280">
        <v>80</v>
      </c>
      <c r="I280">
        <v>100</v>
      </c>
      <c r="J280" t="s">
        <v>129</v>
      </c>
      <c r="K280" t="s">
        <v>130</v>
      </c>
    </row>
    <row r="281" spans="1:15">
      <c r="A281" t="s">
        <v>32</v>
      </c>
      <c r="B281">
        <v>80</v>
      </c>
      <c r="C281">
        <v>100</v>
      </c>
      <c r="D281">
        <v>80</v>
      </c>
      <c r="E281">
        <v>100</v>
      </c>
      <c r="F281">
        <v>80</v>
      </c>
      <c r="G281">
        <v>100</v>
      </c>
      <c r="H281">
        <v>96</v>
      </c>
      <c r="I281">
        <v>120</v>
      </c>
      <c r="J281" t="s">
        <v>255</v>
      </c>
      <c r="K281" t="s">
        <v>225</v>
      </c>
    </row>
    <row r="282" spans="1:15">
      <c r="A282" t="s">
        <v>36</v>
      </c>
      <c r="B282">
        <v>101.66666666666667</v>
      </c>
      <c r="C282">
        <v>121.66666666666667</v>
      </c>
      <c r="D282">
        <v>105</v>
      </c>
      <c r="E282">
        <v>125</v>
      </c>
      <c r="F282">
        <v>126.66666666666667</v>
      </c>
      <c r="G282">
        <v>146.66666666666666</v>
      </c>
      <c r="H282">
        <v>124</v>
      </c>
      <c r="I282">
        <v>144</v>
      </c>
      <c r="J282" t="s">
        <v>256</v>
      </c>
      <c r="K282" t="s">
        <v>257</v>
      </c>
    </row>
    <row r="283" spans="1:15">
      <c r="A283" t="s">
        <v>33</v>
      </c>
      <c r="B283">
        <v>45</v>
      </c>
      <c r="C283">
        <v>55</v>
      </c>
      <c r="D283">
        <v>45</v>
      </c>
      <c r="E283">
        <v>55</v>
      </c>
      <c r="F283">
        <v>40</v>
      </c>
      <c r="G283">
        <v>50</v>
      </c>
      <c r="H283">
        <v>50</v>
      </c>
      <c r="I283">
        <v>60</v>
      </c>
      <c r="J283" t="s">
        <v>172</v>
      </c>
      <c r="K283" t="s">
        <v>197</v>
      </c>
    </row>
    <row r="284" spans="1:15">
      <c r="A284" t="s">
        <v>35</v>
      </c>
      <c r="B284">
        <v>375</v>
      </c>
      <c r="C284">
        <v>425</v>
      </c>
      <c r="D284">
        <v>358.33333333333331</v>
      </c>
      <c r="E284">
        <v>408.33333333333331</v>
      </c>
      <c r="F284">
        <v>358.33333333333331</v>
      </c>
      <c r="G284">
        <v>408.33333333333331</v>
      </c>
      <c r="H284">
        <v>360</v>
      </c>
      <c r="I284">
        <v>410</v>
      </c>
      <c r="J284" t="s">
        <v>258</v>
      </c>
      <c r="K284" t="s">
        <v>259</v>
      </c>
    </row>
    <row r="285" spans="1:15">
      <c r="A285" t="s">
        <v>260</v>
      </c>
      <c r="B285">
        <v>0</v>
      </c>
      <c r="C285">
        <v>0</v>
      </c>
      <c r="D285">
        <v>0</v>
      </c>
      <c r="E285">
        <v>0</v>
      </c>
      <c r="F285">
        <v>60</v>
      </c>
      <c r="G285">
        <v>70</v>
      </c>
      <c r="H285">
        <v>64</v>
      </c>
      <c r="I285">
        <v>76</v>
      </c>
      <c r="J285" t="s">
        <v>261</v>
      </c>
      <c r="K285" t="s">
        <v>262</v>
      </c>
    </row>
    <row r="287" spans="1:15">
      <c r="A287" t="s">
        <v>107</v>
      </c>
    </row>
    <row r="288" spans="1:15">
      <c r="A288" t="s">
        <v>1</v>
      </c>
      <c r="J288" t="s">
        <v>168</v>
      </c>
      <c r="L288" t="s">
        <v>6</v>
      </c>
      <c r="N288" t="s">
        <v>116</v>
      </c>
    </row>
    <row r="289" spans="1:15">
      <c r="B289" t="s">
        <v>284</v>
      </c>
      <c r="C289" t="s">
        <v>7</v>
      </c>
      <c r="D289" t="s">
        <v>284</v>
      </c>
      <c r="E289" t="s">
        <v>7</v>
      </c>
      <c r="F289" t="s">
        <v>284</v>
      </c>
      <c r="G289" t="s">
        <v>7</v>
      </c>
      <c r="H289" t="s">
        <v>284</v>
      </c>
      <c r="I289" t="s">
        <v>7</v>
      </c>
      <c r="J289" t="s">
        <v>117</v>
      </c>
      <c r="K289" t="s">
        <v>7</v>
      </c>
      <c r="L289" t="s">
        <v>117</v>
      </c>
      <c r="M289" t="s">
        <v>7</v>
      </c>
      <c r="N289" t="s">
        <v>117</v>
      </c>
      <c r="O289" t="s">
        <v>7</v>
      </c>
    </row>
    <row r="290" spans="1:15">
      <c r="A290" t="s">
        <v>263</v>
      </c>
      <c r="B290">
        <v>400</v>
      </c>
      <c r="C290">
        <v>450</v>
      </c>
      <c r="D290">
        <v>358.33333333333331</v>
      </c>
      <c r="E290">
        <v>408.33333333333331</v>
      </c>
      <c r="F290">
        <v>400</v>
      </c>
      <c r="G290">
        <v>450</v>
      </c>
      <c r="H290">
        <v>400</v>
      </c>
      <c r="I290">
        <v>450</v>
      </c>
      <c r="J290" t="s">
        <v>264</v>
      </c>
      <c r="K290" t="s">
        <v>265</v>
      </c>
    </row>
    <row r="291" spans="1:15">
      <c r="A291" t="s">
        <v>113</v>
      </c>
      <c r="B291">
        <v>111.66666666666667</v>
      </c>
      <c r="C291">
        <v>131.66666666666666</v>
      </c>
      <c r="D291">
        <v>110</v>
      </c>
      <c r="E291">
        <v>130</v>
      </c>
      <c r="F291">
        <v>95</v>
      </c>
      <c r="G291">
        <v>115</v>
      </c>
      <c r="H291">
        <v>100</v>
      </c>
      <c r="I291">
        <v>120</v>
      </c>
      <c r="J291" t="s">
        <v>266</v>
      </c>
      <c r="K291" t="s">
        <v>267</v>
      </c>
    </row>
    <row r="292" spans="1:15">
      <c r="A292" t="s">
        <v>40</v>
      </c>
      <c r="B292">
        <v>220</v>
      </c>
      <c r="C292">
        <v>250</v>
      </c>
      <c r="D292">
        <v>220</v>
      </c>
      <c r="E292">
        <v>250</v>
      </c>
      <c r="F292">
        <v>220</v>
      </c>
      <c r="G292">
        <v>250</v>
      </c>
      <c r="H292">
        <v>220</v>
      </c>
      <c r="I292">
        <v>250</v>
      </c>
      <c r="J292" t="s">
        <v>268</v>
      </c>
      <c r="K292" t="s">
        <v>269</v>
      </c>
    </row>
    <row r="293" spans="1:15">
      <c r="A293" t="s">
        <v>41</v>
      </c>
      <c r="B293">
        <v>140</v>
      </c>
      <c r="C293">
        <v>160</v>
      </c>
      <c r="D293">
        <v>153.33333333333334</v>
      </c>
      <c r="E293">
        <v>173.33333333333334</v>
      </c>
      <c r="F293">
        <v>161.66666666666666</v>
      </c>
      <c r="G293">
        <v>181.66666666666666</v>
      </c>
      <c r="H293">
        <v>164</v>
      </c>
      <c r="I293">
        <v>184</v>
      </c>
      <c r="J293" t="s">
        <v>270</v>
      </c>
      <c r="K293" t="s">
        <v>271</v>
      </c>
    </row>
    <row r="294" spans="1:15">
      <c r="A294" t="s">
        <v>47</v>
      </c>
      <c r="B294">
        <v>110</v>
      </c>
      <c r="C294">
        <v>130</v>
      </c>
      <c r="D294">
        <v>113.33333333333333</v>
      </c>
      <c r="E294">
        <v>133.33333333333334</v>
      </c>
      <c r="F294">
        <v>103.33333333333333</v>
      </c>
      <c r="G294">
        <v>123.33333333333333</v>
      </c>
      <c r="H294">
        <v>110</v>
      </c>
      <c r="I294">
        <v>130</v>
      </c>
      <c r="J294" t="s">
        <v>272</v>
      </c>
      <c r="K294" t="s">
        <v>273</v>
      </c>
    </row>
    <row r="295" spans="1:15">
      <c r="A295" t="s">
        <v>50</v>
      </c>
      <c r="B295">
        <v>96.666666666666671</v>
      </c>
      <c r="C295">
        <v>116.66666666666667</v>
      </c>
      <c r="D295">
        <v>90</v>
      </c>
      <c r="E295">
        <v>110</v>
      </c>
      <c r="F295">
        <v>103.33333333333333</v>
      </c>
      <c r="G295">
        <v>125</v>
      </c>
      <c r="H295">
        <v>96</v>
      </c>
      <c r="I295">
        <v>122</v>
      </c>
      <c r="J295" t="s">
        <v>274</v>
      </c>
      <c r="K295" t="s">
        <v>275</v>
      </c>
    </row>
    <row r="296" spans="1:15">
      <c r="A296" t="s">
        <v>44</v>
      </c>
      <c r="B296">
        <v>20</v>
      </c>
      <c r="C296">
        <v>30</v>
      </c>
      <c r="D296">
        <v>20</v>
      </c>
      <c r="E296">
        <v>30</v>
      </c>
      <c r="F296">
        <v>20</v>
      </c>
      <c r="G296">
        <v>30</v>
      </c>
      <c r="J296" t="s">
        <v>276</v>
      </c>
      <c r="K296" t="s">
        <v>277</v>
      </c>
    </row>
    <row r="297" spans="1:15">
      <c r="A297" t="s">
        <v>45</v>
      </c>
      <c r="B297">
        <v>50</v>
      </c>
      <c r="C297">
        <v>60</v>
      </c>
      <c r="D297">
        <v>50</v>
      </c>
      <c r="E297">
        <v>60</v>
      </c>
      <c r="F297">
        <v>50</v>
      </c>
      <c r="G297">
        <v>60</v>
      </c>
      <c r="H297">
        <v>50</v>
      </c>
      <c r="I297">
        <v>60</v>
      </c>
      <c r="J297" t="s">
        <v>131</v>
      </c>
      <c r="K297" t="s">
        <v>173</v>
      </c>
    </row>
    <row r="298" spans="1:15">
      <c r="A298" t="s">
        <v>119</v>
      </c>
      <c r="B298">
        <v>96.666666666666671</v>
      </c>
      <c r="C298">
        <v>116.66666666666667</v>
      </c>
      <c r="D298">
        <v>118.33333333333333</v>
      </c>
      <c r="E298">
        <v>138.33333333333334</v>
      </c>
      <c r="F298">
        <v>103.33333333333333</v>
      </c>
      <c r="G298">
        <v>123.33333333333333</v>
      </c>
      <c r="H298">
        <v>106</v>
      </c>
      <c r="I298">
        <v>126</v>
      </c>
      <c r="J298" t="s">
        <v>278</v>
      </c>
      <c r="K298" t="s">
        <v>279</v>
      </c>
    </row>
    <row r="299" spans="1:15">
      <c r="A299" t="s">
        <v>120</v>
      </c>
      <c r="B299">
        <v>0</v>
      </c>
      <c r="C299">
        <v>0</v>
      </c>
      <c r="D299">
        <v>110</v>
      </c>
      <c r="E299">
        <v>130</v>
      </c>
      <c r="F299">
        <v>130</v>
      </c>
      <c r="G299">
        <v>153.33333333333334</v>
      </c>
      <c r="H299">
        <v>0</v>
      </c>
      <c r="I299">
        <v>0</v>
      </c>
      <c r="J299" t="s">
        <v>173</v>
      </c>
      <c r="K299" t="s">
        <v>202</v>
      </c>
    </row>
    <row r="301" spans="1:15">
      <c r="A301" t="s">
        <v>108</v>
      </c>
    </row>
    <row r="302" spans="1:15">
      <c r="A302" t="s">
        <v>1</v>
      </c>
      <c r="J302" t="s">
        <v>168</v>
      </c>
      <c r="L302" t="s">
        <v>6</v>
      </c>
      <c r="N302" t="s">
        <v>116</v>
      </c>
    </row>
    <row r="303" spans="1:15">
      <c r="B303" t="s">
        <v>284</v>
      </c>
      <c r="C303" t="s">
        <v>7</v>
      </c>
      <c r="D303" t="s">
        <v>284</v>
      </c>
      <c r="E303" t="s">
        <v>7</v>
      </c>
      <c r="F303" t="s">
        <v>284</v>
      </c>
      <c r="G303" t="s">
        <v>7</v>
      </c>
      <c r="H303" t="s">
        <v>284</v>
      </c>
      <c r="I303" t="s">
        <v>7</v>
      </c>
      <c r="J303" t="s">
        <v>117</v>
      </c>
      <c r="K303" t="s">
        <v>7</v>
      </c>
      <c r="L303" t="s">
        <v>117</v>
      </c>
      <c r="M303" t="s">
        <v>7</v>
      </c>
      <c r="N303" t="s">
        <v>117</v>
      </c>
      <c r="O303" t="s">
        <v>7</v>
      </c>
    </row>
    <row r="304" spans="1:15">
      <c r="A304" t="s">
        <v>52</v>
      </c>
      <c r="B304">
        <v>1100</v>
      </c>
      <c r="C304">
        <v>1300</v>
      </c>
      <c r="D304">
        <v>1100</v>
      </c>
      <c r="E304">
        <v>1300</v>
      </c>
      <c r="F304">
        <v>1100</v>
      </c>
      <c r="G304">
        <v>1300</v>
      </c>
      <c r="H304">
        <v>1100</v>
      </c>
      <c r="I304">
        <v>1300</v>
      </c>
      <c r="J304" t="s">
        <v>161</v>
      </c>
      <c r="K304" t="s">
        <v>160</v>
      </c>
    </row>
    <row r="305" spans="1:11">
      <c r="A305" t="s">
        <v>53</v>
      </c>
      <c r="B305">
        <v>650</v>
      </c>
      <c r="C305">
        <v>780</v>
      </c>
      <c r="D305">
        <v>650</v>
      </c>
      <c r="E305">
        <v>780</v>
      </c>
      <c r="F305">
        <v>650</v>
      </c>
      <c r="G305">
        <v>780</v>
      </c>
      <c r="H305">
        <v>650</v>
      </c>
      <c r="I305">
        <v>780</v>
      </c>
      <c r="J305" t="s">
        <v>226</v>
      </c>
      <c r="K305" t="s">
        <v>227</v>
      </c>
    </row>
    <row r="306" spans="1:11">
      <c r="A306" t="s">
        <v>54</v>
      </c>
      <c r="B306">
        <v>550</v>
      </c>
      <c r="C306">
        <v>600</v>
      </c>
      <c r="D306">
        <v>550</v>
      </c>
      <c r="E306">
        <v>600</v>
      </c>
      <c r="F306">
        <v>550</v>
      </c>
      <c r="G306">
        <v>600</v>
      </c>
      <c r="H306">
        <v>550</v>
      </c>
      <c r="I306">
        <v>600</v>
      </c>
      <c r="J306" t="s">
        <v>228</v>
      </c>
      <c r="K306" t="s">
        <v>180</v>
      </c>
    </row>
    <row r="307" spans="1:11">
      <c r="A307" t="s">
        <v>55</v>
      </c>
      <c r="B307">
        <v>330</v>
      </c>
      <c r="C307">
        <v>360</v>
      </c>
      <c r="D307">
        <v>323.33333333333331</v>
      </c>
      <c r="E307">
        <v>353.33333333333331</v>
      </c>
      <c r="F307">
        <v>298.33333333333331</v>
      </c>
      <c r="G307">
        <v>328.33333333333331</v>
      </c>
      <c r="H307">
        <v>270</v>
      </c>
      <c r="I307">
        <v>300</v>
      </c>
      <c r="J307" t="s">
        <v>280</v>
      </c>
      <c r="K307" t="s">
        <v>281</v>
      </c>
    </row>
    <row r="308" spans="1:11">
      <c r="A308" t="s">
        <v>56</v>
      </c>
      <c r="B308">
        <v>220</v>
      </c>
      <c r="C308">
        <v>240</v>
      </c>
      <c r="D308">
        <v>220</v>
      </c>
      <c r="E308">
        <v>240</v>
      </c>
      <c r="F308">
        <v>225</v>
      </c>
      <c r="G308">
        <v>245</v>
      </c>
      <c r="H308">
        <v>230</v>
      </c>
      <c r="I308">
        <v>250</v>
      </c>
      <c r="J308" t="s">
        <v>282</v>
      </c>
      <c r="K308" t="s">
        <v>283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3"/>
  <sheetViews>
    <sheetView rightToLeft="1" showWhiteSpace="0" view="pageLayout" topLeftCell="A1736" zoomScaleNormal="100" workbookViewId="0">
      <selection activeCell="A1780" sqref="A1780:XFD1843"/>
    </sheetView>
  </sheetViews>
  <sheetFormatPr baseColWidth="10" defaultRowHeight="15"/>
  <cols>
    <col min="1" max="1" width="17.7109375" style="88" customWidth="1"/>
    <col min="2" max="2" width="8.85546875" customWidth="1"/>
    <col min="3" max="4" width="8.42578125" customWidth="1"/>
    <col min="5" max="5" width="8.7109375" customWidth="1"/>
    <col min="6" max="6" width="8.140625" customWidth="1"/>
    <col min="7" max="8" width="9" customWidth="1"/>
    <col min="9" max="9" width="9.28515625" customWidth="1"/>
    <col min="10" max="10" width="9.85546875" customWidth="1"/>
    <col min="11" max="11" width="10.5703125" customWidth="1"/>
  </cols>
  <sheetData>
    <row r="1" spans="1:19" ht="18.75" hidden="1">
      <c r="B1" s="226" t="s">
        <v>80</v>
      </c>
      <c r="C1" s="226"/>
      <c r="D1" s="226"/>
      <c r="E1" s="226"/>
      <c r="F1" s="226"/>
      <c r="G1" s="226"/>
      <c r="H1" s="226"/>
    </row>
    <row r="2" spans="1:19" ht="18.75" hidden="1">
      <c r="B2" s="179"/>
      <c r="C2" s="179"/>
      <c r="D2" s="179"/>
      <c r="E2" s="7"/>
      <c r="F2" s="4" t="s">
        <v>0</v>
      </c>
      <c r="G2" s="4"/>
      <c r="H2" s="4"/>
      <c r="I2" s="4"/>
      <c r="J2" s="4"/>
      <c r="K2" s="4"/>
      <c r="M2" s="4"/>
      <c r="N2" s="4"/>
      <c r="O2" s="4"/>
      <c r="P2" s="4"/>
      <c r="Q2" s="4"/>
      <c r="R2" s="4"/>
    </row>
    <row r="3" spans="1:19" ht="15" hidden="1" customHeight="1">
      <c r="A3" s="211" t="s">
        <v>1</v>
      </c>
      <c r="B3" s="211" t="s">
        <v>57</v>
      </c>
      <c r="C3" s="227" t="s">
        <v>58</v>
      </c>
      <c r="D3" s="227"/>
      <c r="E3" s="227"/>
      <c r="F3" s="227"/>
      <c r="G3" s="227" t="s">
        <v>59</v>
      </c>
      <c r="H3" s="227"/>
      <c r="I3" s="227" t="s">
        <v>60</v>
      </c>
      <c r="J3" s="227"/>
      <c r="K3" s="57"/>
      <c r="L3" s="4"/>
      <c r="M3" s="4"/>
      <c r="N3" s="4"/>
      <c r="O3" s="4"/>
      <c r="P3" s="4"/>
      <c r="Q3" s="4"/>
      <c r="R3" s="4"/>
      <c r="S3" s="225"/>
    </row>
    <row r="4" spans="1:19" ht="30" hidden="1">
      <c r="A4" s="195"/>
      <c r="B4" s="195"/>
      <c r="C4" s="11" t="s">
        <v>2</v>
      </c>
      <c r="D4" s="11" t="s">
        <v>3</v>
      </c>
      <c r="E4" s="11" t="s">
        <v>4</v>
      </c>
      <c r="F4" s="11" t="s">
        <v>5</v>
      </c>
      <c r="G4" s="228" t="s">
        <v>6</v>
      </c>
      <c r="H4" s="229" t="s">
        <v>64</v>
      </c>
      <c r="I4" s="233" t="s">
        <v>61</v>
      </c>
      <c r="J4" s="233" t="s">
        <v>62</v>
      </c>
      <c r="K4" s="58"/>
      <c r="S4" s="225"/>
    </row>
    <row r="5" spans="1:19" ht="15" hidden="1" customHeight="1">
      <c r="A5" s="196"/>
      <c r="B5" s="196"/>
      <c r="C5" s="3" t="s">
        <v>7</v>
      </c>
      <c r="D5" s="3" t="s">
        <v>7</v>
      </c>
      <c r="E5" s="3" t="s">
        <v>7</v>
      </c>
      <c r="F5" s="3" t="s">
        <v>7</v>
      </c>
      <c r="G5" s="228"/>
      <c r="H5" s="229"/>
      <c r="I5" s="233"/>
      <c r="J5" s="233"/>
      <c r="K5" s="58"/>
      <c r="S5" s="225"/>
    </row>
    <row r="6" spans="1:19" s="9" customFormat="1" hidden="1">
      <c r="A6" s="201" t="s">
        <v>63</v>
      </c>
      <c r="B6" s="202"/>
      <c r="C6" s="202"/>
      <c r="D6" s="202"/>
      <c r="E6" s="202"/>
      <c r="F6" s="202"/>
      <c r="G6" s="202"/>
      <c r="H6" s="202"/>
      <c r="I6" s="202"/>
      <c r="J6" s="202"/>
      <c r="K6" s="59"/>
      <c r="S6" s="225"/>
    </row>
    <row r="7" spans="1:19" ht="20.100000000000001" hidden="1" customHeight="1">
      <c r="A7" s="39" t="s">
        <v>8</v>
      </c>
      <c r="B7" s="184" t="s">
        <v>66</v>
      </c>
      <c r="C7" s="1">
        <v>900</v>
      </c>
      <c r="D7" s="1">
        <v>900</v>
      </c>
      <c r="E7" s="1">
        <v>900</v>
      </c>
      <c r="F7" s="1">
        <v>900</v>
      </c>
      <c r="G7" s="180">
        <v>900</v>
      </c>
      <c r="H7" s="1">
        <f>(C7+D7+E7+F7)/4</f>
        <v>900</v>
      </c>
      <c r="I7" s="1">
        <f>H7-G7</f>
        <v>0</v>
      </c>
      <c r="J7" s="13">
        <f>(I7*100)/G7</f>
        <v>0</v>
      </c>
      <c r="K7" s="43"/>
      <c r="S7" s="225"/>
    </row>
    <row r="8" spans="1:19" ht="20.100000000000001" hidden="1" customHeight="1">
      <c r="A8" s="39" t="s">
        <v>9</v>
      </c>
      <c r="B8" s="185"/>
      <c r="C8" s="21">
        <v>1000</v>
      </c>
      <c r="D8" s="21">
        <v>1000</v>
      </c>
      <c r="E8" s="21">
        <v>1000</v>
      </c>
      <c r="F8" s="21">
        <v>1000</v>
      </c>
      <c r="G8" s="8">
        <v>1000</v>
      </c>
      <c r="H8" s="1">
        <f t="shared" ref="H8:H62" si="0">(C8+D8+E8+F8)/4</f>
        <v>1000</v>
      </c>
      <c r="I8" s="1">
        <f t="shared" ref="I8:I23" si="1">H8-G8</f>
        <v>0</v>
      </c>
      <c r="J8" s="13">
        <f t="shared" ref="J8:J23" si="2">(I8*100)/G8</f>
        <v>0</v>
      </c>
      <c r="K8" s="43"/>
      <c r="S8" s="225"/>
    </row>
    <row r="9" spans="1:19" ht="20.100000000000001" hidden="1" customHeight="1">
      <c r="A9" s="39" t="s">
        <v>10</v>
      </c>
      <c r="B9" s="185"/>
      <c r="C9" s="1">
        <v>60</v>
      </c>
      <c r="D9" s="1">
        <v>60</v>
      </c>
      <c r="E9" s="1">
        <v>60</v>
      </c>
      <c r="F9" s="1">
        <v>60</v>
      </c>
      <c r="G9" s="180">
        <v>60</v>
      </c>
      <c r="H9" s="1">
        <f t="shared" si="0"/>
        <v>60</v>
      </c>
      <c r="I9" s="1">
        <f t="shared" si="1"/>
        <v>0</v>
      </c>
      <c r="J9" s="13">
        <f t="shared" si="2"/>
        <v>0</v>
      </c>
      <c r="K9" s="43"/>
      <c r="S9" s="225"/>
    </row>
    <row r="10" spans="1:19" ht="20.100000000000001" hidden="1" customHeight="1">
      <c r="A10" s="39" t="s">
        <v>11</v>
      </c>
      <c r="B10" s="186"/>
      <c r="C10" s="1">
        <v>85</v>
      </c>
      <c r="D10" s="1">
        <v>85</v>
      </c>
      <c r="E10" s="1">
        <v>85</v>
      </c>
      <c r="F10" s="1">
        <v>85</v>
      </c>
      <c r="G10" s="180">
        <v>85</v>
      </c>
      <c r="H10" s="1">
        <f t="shared" si="0"/>
        <v>85</v>
      </c>
      <c r="I10" s="1">
        <f t="shared" si="1"/>
        <v>0</v>
      </c>
      <c r="J10" s="13">
        <f t="shared" si="2"/>
        <v>0</v>
      </c>
      <c r="K10" s="43"/>
      <c r="S10" s="20"/>
    </row>
    <row r="11" spans="1:19" ht="27.75" hidden="1" customHeight="1">
      <c r="A11" s="39" t="s">
        <v>12</v>
      </c>
      <c r="B11" s="205" t="s">
        <v>67</v>
      </c>
      <c r="C11" s="1">
        <v>200</v>
      </c>
      <c r="D11" s="1">
        <v>200</v>
      </c>
      <c r="E11" s="1">
        <v>200</v>
      </c>
      <c r="F11" s="1">
        <v>200</v>
      </c>
      <c r="G11" s="180">
        <v>200</v>
      </c>
      <c r="H11" s="1">
        <f t="shared" si="0"/>
        <v>200</v>
      </c>
      <c r="I11" s="1">
        <f t="shared" si="1"/>
        <v>0</v>
      </c>
      <c r="J11" s="13">
        <f t="shared" si="2"/>
        <v>0</v>
      </c>
      <c r="K11" s="43"/>
      <c r="S11" s="20"/>
    </row>
    <row r="12" spans="1:19" ht="27.75" hidden="1" customHeight="1">
      <c r="A12" s="39" t="s">
        <v>13</v>
      </c>
      <c r="B12" s="206"/>
      <c r="C12" s="1">
        <v>360</v>
      </c>
      <c r="D12" s="1">
        <v>360</v>
      </c>
      <c r="E12" s="1">
        <v>360</v>
      </c>
      <c r="F12" s="1">
        <v>360</v>
      </c>
      <c r="G12" s="180">
        <v>360</v>
      </c>
      <c r="H12" s="1">
        <f t="shared" si="0"/>
        <v>360</v>
      </c>
      <c r="I12" s="1">
        <f t="shared" si="1"/>
        <v>0</v>
      </c>
      <c r="J12" s="13">
        <f t="shared" si="2"/>
        <v>0</v>
      </c>
      <c r="K12" s="43"/>
      <c r="S12" s="225"/>
    </row>
    <row r="13" spans="1:19" ht="27" hidden="1" customHeight="1">
      <c r="A13" s="89" t="s">
        <v>14</v>
      </c>
      <c r="B13" s="207"/>
      <c r="C13" s="1">
        <v>380</v>
      </c>
      <c r="D13" s="1">
        <v>380</v>
      </c>
      <c r="E13" s="1">
        <v>380</v>
      </c>
      <c r="F13" s="1">
        <v>380</v>
      </c>
      <c r="G13" s="180">
        <v>380</v>
      </c>
      <c r="H13" s="1">
        <f t="shared" si="0"/>
        <v>380</v>
      </c>
      <c r="I13" s="1">
        <f t="shared" si="1"/>
        <v>0</v>
      </c>
      <c r="J13" s="13">
        <f t="shared" si="2"/>
        <v>0</v>
      </c>
      <c r="K13" s="43"/>
      <c r="S13" s="225"/>
    </row>
    <row r="14" spans="1:19" ht="20.100000000000001" hidden="1" customHeight="1">
      <c r="A14" s="39" t="s">
        <v>15</v>
      </c>
      <c r="B14" s="183" t="s">
        <v>66</v>
      </c>
      <c r="C14" s="1">
        <v>600</v>
      </c>
      <c r="D14" s="1">
        <v>600</v>
      </c>
      <c r="E14" s="1">
        <v>600</v>
      </c>
      <c r="F14" s="1">
        <v>600</v>
      </c>
      <c r="G14" s="180">
        <v>600</v>
      </c>
      <c r="H14" s="1">
        <f t="shared" si="0"/>
        <v>600</v>
      </c>
      <c r="I14" s="1">
        <f t="shared" si="1"/>
        <v>0</v>
      </c>
      <c r="J14" s="13">
        <f t="shared" si="2"/>
        <v>0</v>
      </c>
      <c r="K14" s="43"/>
      <c r="S14" s="225"/>
    </row>
    <row r="15" spans="1:19" ht="27.75" hidden="1" customHeight="1">
      <c r="A15" s="39" t="s">
        <v>16</v>
      </c>
      <c r="B15" s="183"/>
      <c r="C15" s="1">
        <v>400</v>
      </c>
      <c r="D15" s="1">
        <v>400</v>
      </c>
      <c r="E15" s="1">
        <v>400</v>
      </c>
      <c r="F15" s="1">
        <v>400</v>
      </c>
      <c r="G15" s="180">
        <v>400</v>
      </c>
      <c r="H15" s="1">
        <f t="shared" si="0"/>
        <v>400</v>
      </c>
      <c r="I15" s="1">
        <f t="shared" si="1"/>
        <v>0</v>
      </c>
      <c r="J15" s="13">
        <f t="shared" si="2"/>
        <v>0</v>
      </c>
      <c r="K15" s="43"/>
      <c r="S15" s="225"/>
    </row>
    <row r="16" spans="1:19" ht="20.100000000000001" hidden="1" customHeight="1">
      <c r="A16" s="39" t="s">
        <v>17</v>
      </c>
      <c r="B16" s="61" t="s">
        <v>67</v>
      </c>
      <c r="C16" s="1">
        <v>177</v>
      </c>
      <c r="D16" s="1">
        <v>177</v>
      </c>
      <c r="E16" s="1">
        <v>177</v>
      </c>
      <c r="F16" s="1">
        <v>177</v>
      </c>
      <c r="G16" s="180">
        <v>177</v>
      </c>
      <c r="H16" s="1">
        <f t="shared" si="0"/>
        <v>177</v>
      </c>
      <c r="I16" s="1">
        <f t="shared" si="1"/>
        <v>0</v>
      </c>
      <c r="J16" s="13">
        <f t="shared" si="2"/>
        <v>0</v>
      </c>
      <c r="K16" s="43"/>
      <c r="S16" s="225"/>
    </row>
    <row r="17" spans="1:20" ht="20.100000000000001" hidden="1" customHeight="1">
      <c r="A17" s="39" t="s">
        <v>18</v>
      </c>
      <c r="B17" s="61" t="s">
        <v>68</v>
      </c>
      <c r="C17" s="1">
        <v>580</v>
      </c>
      <c r="D17" s="1">
        <v>580</v>
      </c>
      <c r="E17" s="1">
        <v>580</v>
      </c>
      <c r="F17" s="1">
        <v>580</v>
      </c>
      <c r="G17" s="180">
        <v>580</v>
      </c>
      <c r="H17" s="1">
        <f t="shared" si="0"/>
        <v>580</v>
      </c>
      <c r="I17" s="1">
        <f t="shared" si="1"/>
        <v>0</v>
      </c>
      <c r="J17" s="13">
        <f t="shared" si="2"/>
        <v>0</v>
      </c>
      <c r="K17" s="43"/>
    </row>
    <row r="18" spans="1:20" ht="20.100000000000001" hidden="1" customHeight="1">
      <c r="A18" s="39" t="s">
        <v>19</v>
      </c>
      <c r="B18" s="184" t="s">
        <v>66</v>
      </c>
      <c r="C18" s="1">
        <v>160</v>
      </c>
      <c r="D18" s="1">
        <v>160</v>
      </c>
      <c r="E18" s="1">
        <v>160</v>
      </c>
      <c r="F18" s="1">
        <v>160</v>
      </c>
      <c r="G18" s="180">
        <v>160</v>
      </c>
      <c r="H18" s="1">
        <f t="shared" si="0"/>
        <v>160</v>
      </c>
      <c r="I18" s="1">
        <f t="shared" si="1"/>
        <v>0</v>
      </c>
      <c r="J18" s="13">
        <f t="shared" si="2"/>
        <v>0</v>
      </c>
      <c r="K18" s="43"/>
      <c r="S18" s="20"/>
    </row>
    <row r="19" spans="1:20" ht="20.100000000000001" hidden="1" customHeight="1">
      <c r="A19" s="39" t="s">
        <v>20</v>
      </c>
      <c r="B19" s="185"/>
      <c r="C19" s="1">
        <v>150</v>
      </c>
      <c r="D19" s="1">
        <v>150</v>
      </c>
      <c r="E19" s="1">
        <v>150</v>
      </c>
      <c r="F19" s="1">
        <v>150</v>
      </c>
      <c r="G19" s="180">
        <v>150</v>
      </c>
      <c r="H19" s="1">
        <f t="shared" si="0"/>
        <v>150</v>
      </c>
      <c r="I19" s="1">
        <f t="shared" si="1"/>
        <v>0</v>
      </c>
      <c r="J19" s="13">
        <f t="shared" si="2"/>
        <v>0</v>
      </c>
      <c r="K19" s="43"/>
      <c r="M19" s="224" t="s">
        <v>78</v>
      </c>
      <c r="N19" s="224"/>
      <c r="O19" s="224"/>
      <c r="P19" s="224"/>
      <c r="Q19" s="224"/>
      <c r="R19" s="224"/>
      <c r="S19" s="4"/>
      <c r="T19" s="4"/>
    </row>
    <row r="20" spans="1:20" ht="20.100000000000001" hidden="1" customHeight="1">
      <c r="A20" s="39" t="s">
        <v>21</v>
      </c>
      <c r="B20" s="185"/>
      <c r="C20" s="1">
        <v>150</v>
      </c>
      <c r="D20" s="1">
        <v>150</v>
      </c>
      <c r="E20" s="1">
        <v>150</v>
      </c>
      <c r="F20" s="1">
        <v>150</v>
      </c>
      <c r="G20" s="180">
        <v>150</v>
      </c>
      <c r="H20" s="1">
        <f t="shared" si="0"/>
        <v>150</v>
      </c>
      <c r="I20" s="1">
        <f t="shared" si="1"/>
        <v>0</v>
      </c>
      <c r="J20" s="13">
        <f t="shared" si="2"/>
        <v>0</v>
      </c>
      <c r="K20" s="43"/>
      <c r="S20" s="225" t="s">
        <v>79</v>
      </c>
    </row>
    <row r="21" spans="1:20" ht="20.100000000000001" hidden="1" customHeight="1">
      <c r="A21" s="39" t="s">
        <v>22</v>
      </c>
      <c r="B21" s="185"/>
      <c r="C21" s="1">
        <v>80</v>
      </c>
      <c r="D21" s="1">
        <v>80</v>
      </c>
      <c r="E21" s="1">
        <v>80</v>
      </c>
      <c r="F21" s="1">
        <v>80</v>
      </c>
      <c r="G21" s="180">
        <v>80</v>
      </c>
      <c r="H21" s="1">
        <f t="shared" si="0"/>
        <v>80</v>
      </c>
      <c r="I21" s="1">
        <f t="shared" si="1"/>
        <v>0</v>
      </c>
      <c r="J21" s="13">
        <f t="shared" si="2"/>
        <v>0</v>
      </c>
      <c r="K21" s="43"/>
      <c r="S21" s="225"/>
    </row>
    <row r="22" spans="1:20" ht="20.100000000000001" hidden="1" customHeight="1">
      <c r="A22" s="39" t="s">
        <v>23</v>
      </c>
      <c r="B22" s="185"/>
      <c r="C22" s="1">
        <v>85</v>
      </c>
      <c r="D22" s="1">
        <v>85</v>
      </c>
      <c r="E22" s="1">
        <v>85</v>
      </c>
      <c r="F22" s="1">
        <v>85</v>
      </c>
      <c r="G22" s="180">
        <v>85</v>
      </c>
      <c r="H22" s="1">
        <f t="shared" si="0"/>
        <v>85</v>
      </c>
      <c r="I22" s="1">
        <f t="shared" si="1"/>
        <v>0</v>
      </c>
      <c r="J22" s="13">
        <f t="shared" si="2"/>
        <v>0</v>
      </c>
      <c r="K22" s="43"/>
      <c r="S22" s="225"/>
    </row>
    <row r="23" spans="1:20" ht="31.5" hidden="1" customHeight="1">
      <c r="A23" s="39" t="s">
        <v>24</v>
      </c>
      <c r="B23" s="186"/>
      <c r="C23" s="1">
        <v>180</v>
      </c>
      <c r="D23" s="1">
        <v>180</v>
      </c>
      <c r="E23" s="1">
        <v>180</v>
      </c>
      <c r="F23" s="1">
        <v>180</v>
      </c>
      <c r="G23" s="180">
        <v>180</v>
      </c>
      <c r="H23" s="1">
        <f t="shared" si="0"/>
        <v>180</v>
      </c>
      <c r="I23" s="1">
        <f t="shared" si="1"/>
        <v>0</v>
      </c>
      <c r="J23" s="13">
        <f t="shared" si="2"/>
        <v>0</v>
      </c>
      <c r="K23" s="43"/>
      <c r="S23" s="225"/>
    </row>
    <row r="24" spans="1:20" ht="20.100000000000001" hidden="1" customHeight="1">
      <c r="A24" s="222" t="s">
        <v>65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44"/>
      <c r="S24" s="225"/>
    </row>
    <row r="25" spans="1:20" ht="20.100000000000001" hidden="1" customHeight="1">
      <c r="A25" s="90" t="s">
        <v>25</v>
      </c>
      <c r="B25" s="183" t="s">
        <v>66</v>
      </c>
      <c r="C25" s="1">
        <v>52.5</v>
      </c>
      <c r="D25" s="1">
        <v>49.166666666666664</v>
      </c>
      <c r="E25" s="1">
        <v>50</v>
      </c>
      <c r="F25" s="1">
        <v>42.857142857142854</v>
      </c>
      <c r="G25" s="180">
        <v>60.94</v>
      </c>
      <c r="H25" s="1">
        <f t="shared" si="0"/>
        <v>48.63095238095238</v>
      </c>
      <c r="I25" s="1">
        <f t="shared" ref="I25:I52" si="3">H25-G25</f>
        <v>-12.309047619047618</v>
      </c>
      <c r="J25" s="13">
        <f t="shared" ref="J25:J52" si="4">(I25*100)/G25</f>
        <v>-20.198634097551068</v>
      </c>
      <c r="K25" s="43"/>
      <c r="S25" s="225"/>
    </row>
    <row r="26" spans="1:20" ht="20.100000000000001" hidden="1" customHeight="1">
      <c r="A26" s="90" t="s">
        <v>26</v>
      </c>
      <c r="B26" s="183"/>
      <c r="C26" s="1">
        <v>56.666666666666664</v>
      </c>
      <c r="D26" s="1">
        <v>56.666666666666664</v>
      </c>
      <c r="E26" s="1">
        <v>52.857142857142854</v>
      </c>
      <c r="F26" s="1">
        <v>38.571428571428569</v>
      </c>
      <c r="G26" s="180">
        <v>56.77</v>
      </c>
      <c r="H26" s="1">
        <f t="shared" si="0"/>
        <v>51.19047619047619</v>
      </c>
      <c r="I26" s="1">
        <f t="shared" si="3"/>
        <v>-5.5795238095238133</v>
      </c>
      <c r="J26" s="13">
        <f t="shared" si="4"/>
        <v>-9.8282963000243306</v>
      </c>
      <c r="K26" s="43"/>
      <c r="S26" s="225"/>
    </row>
    <row r="27" spans="1:20" ht="20.100000000000001" hidden="1" customHeight="1">
      <c r="A27" s="90" t="s">
        <v>27</v>
      </c>
      <c r="B27" s="183"/>
      <c r="C27" s="1">
        <v>34.166666666666664</v>
      </c>
      <c r="D27" s="1">
        <v>40</v>
      </c>
      <c r="E27" s="1">
        <v>45.714285714285715</v>
      </c>
      <c r="F27" s="1">
        <v>38.571428571428569</v>
      </c>
      <c r="G27" s="180">
        <v>100</v>
      </c>
      <c r="H27" s="1">
        <f t="shared" si="0"/>
        <v>39.613095238095241</v>
      </c>
      <c r="I27" s="1">
        <f t="shared" si="3"/>
        <v>-60.386904761904759</v>
      </c>
      <c r="J27" s="13">
        <f t="shared" si="4"/>
        <v>-60.386904761904759</v>
      </c>
      <c r="K27" s="43"/>
      <c r="S27" s="225"/>
    </row>
    <row r="28" spans="1:20" ht="20.100000000000001" hidden="1" customHeight="1">
      <c r="A28" s="90" t="s">
        <v>28</v>
      </c>
      <c r="B28" s="183"/>
      <c r="C28" s="1">
        <v>50</v>
      </c>
      <c r="D28" s="1">
        <v>60</v>
      </c>
      <c r="E28" s="1">
        <v>62.857142857142854</v>
      </c>
      <c r="F28" s="1">
        <v>50</v>
      </c>
      <c r="G28" s="180">
        <v>63.75</v>
      </c>
      <c r="H28" s="1">
        <f t="shared" si="0"/>
        <v>55.714285714285715</v>
      </c>
      <c r="I28" s="1">
        <f t="shared" si="3"/>
        <v>-8.0357142857142847</v>
      </c>
      <c r="J28" s="13">
        <f t="shared" si="4"/>
        <v>-12.605042016806721</v>
      </c>
      <c r="K28" s="43"/>
      <c r="S28" s="225"/>
    </row>
    <row r="29" spans="1:20" ht="20.100000000000001" hidden="1" customHeight="1">
      <c r="A29" s="90" t="s">
        <v>29</v>
      </c>
      <c r="B29" s="183"/>
      <c r="C29" s="1">
        <v>56.666666666666664</v>
      </c>
      <c r="D29" s="1">
        <v>45</v>
      </c>
      <c r="E29" s="1">
        <v>57.857142857142854</v>
      </c>
      <c r="F29" s="1">
        <v>45.714285714285715</v>
      </c>
      <c r="G29" s="180">
        <v>80.209999999999994</v>
      </c>
      <c r="H29" s="1">
        <f t="shared" si="0"/>
        <v>51.30952380952381</v>
      </c>
      <c r="I29" s="1">
        <f t="shared" si="3"/>
        <v>-28.900476190476184</v>
      </c>
      <c r="J29" s="13">
        <f t="shared" si="4"/>
        <v>-36.031013826799885</v>
      </c>
      <c r="K29" s="43"/>
      <c r="S29" s="225" t="s">
        <v>79</v>
      </c>
    </row>
    <row r="30" spans="1:20" ht="20.100000000000001" hidden="1" customHeight="1">
      <c r="A30" s="90" t="s">
        <v>30</v>
      </c>
      <c r="B30" s="183"/>
      <c r="C30" s="1">
        <v>66.666666666666671</v>
      </c>
      <c r="D30" s="1">
        <v>58.333333333333336</v>
      </c>
      <c r="E30" s="1">
        <v>72.857142857142861</v>
      </c>
      <c r="F30" s="1">
        <v>57.857142857142854</v>
      </c>
      <c r="G30" s="180">
        <v>56.88</v>
      </c>
      <c r="H30" s="1">
        <f t="shared" si="0"/>
        <v>63.928571428571431</v>
      </c>
      <c r="I30" s="1">
        <f t="shared" si="3"/>
        <v>7.048571428571428</v>
      </c>
      <c r="J30" s="13">
        <f t="shared" si="4"/>
        <v>12.392003214788023</v>
      </c>
      <c r="K30" s="43"/>
      <c r="S30" s="225"/>
    </row>
    <row r="31" spans="1:20" ht="20.100000000000001" hidden="1" customHeight="1">
      <c r="A31" s="90" t="s">
        <v>31</v>
      </c>
      <c r="B31" s="183"/>
      <c r="C31" s="1">
        <v>76.666666666666671</v>
      </c>
      <c r="D31" s="1">
        <v>87.5</v>
      </c>
      <c r="E31" s="1">
        <v>127.14285714285714</v>
      </c>
      <c r="F31" s="1">
        <v>106.42857142857143</v>
      </c>
      <c r="G31" s="180">
        <v>91.56</v>
      </c>
      <c r="H31" s="1">
        <f t="shared" si="0"/>
        <v>99.434523809523824</v>
      </c>
      <c r="I31" s="1">
        <f t="shared" si="3"/>
        <v>7.8745238095238221</v>
      </c>
      <c r="J31" s="13">
        <f t="shared" si="4"/>
        <v>8.6003973454825484</v>
      </c>
      <c r="K31" s="43"/>
      <c r="S31" s="225"/>
    </row>
    <row r="32" spans="1:20" ht="20.100000000000001" hidden="1" customHeight="1">
      <c r="A32" s="90" t="s">
        <v>32</v>
      </c>
      <c r="B32" s="183"/>
      <c r="C32" s="1">
        <v>75</v>
      </c>
      <c r="D32" s="1">
        <v>78.333333333333329</v>
      </c>
      <c r="E32" s="1">
        <v>130.71428571428572</v>
      </c>
      <c r="F32" s="1">
        <v>108.57142857142857</v>
      </c>
      <c r="G32" s="180">
        <v>65.63</v>
      </c>
      <c r="H32" s="1">
        <f t="shared" si="0"/>
        <v>98.154761904761898</v>
      </c>
      <c r="I32" s="1">
        <f t="shared" si="3"/>
        <v>32.524761904761903</v>
      </c>
      <c r="J32" s="13">
        <f t="shared" si="4"/>
        <v>49.557766120313737</v>
      </c>
      <c r="K32" s="43"/>
      <c r="S32" s="225"/>
    </row>
    <row r="33" spans="1:19" ht="20.100000000000001" hidden="1" customHeight="1">
      <c r="A33" s="90" t="s">
        <v>33</v>
      </c>
      <c r="B33" s="183"/>
      <c r="C33" s="1">
        <v>60</v>
      </c>
      <c r="D33" s="1">
        <v>60</v>
      </c>
      <c r="E33" s="1">
        <v>66.428571428571431</v>
      </c>
      <c r="F33" s="1">
        <v>50.714285714285715</v>
      </c>
      <c r="G33" s="180">
        <v>58.75</v>
      </c>
      <c r="H33" s="1">
        <f t="shared" si="0"/>
        <v>59.285714285714292</v>
      </c>
      <c r="I33" s="1">
        <f t="shared" si="3"/>
        <v>0.5357142857142918</v>
      </c>
      <c r="J33" s="13">
        <f t="shared" si="4"/>
        <v>0.91185410334347539</v>
      </c>
      <c r="K33" s="43"/>
      <c r="S33" s="225"/>
    </row>
    <row r="34" spans="1:19" ht="20.100000000000001" hidden="1" customHeight="1">
      <c r="A34" s="90" t="s">
        <v>34</v>
      </c>
      <c r="B34" s="183"/>
      <c r="C34" s="1">
        <v>320</v>
      </c>
      <c r="D34" s="1">
        <v>300</v>
      </c>
      <c r="E34" s="1">
        <v>227.85714285714286</v>
      </c>
      <c r="F34" s="10" t="s">
        <v>77</v>
      </c>
      <c r="G34" s="180">
        <v>310</v>
      </c>
      <c r="H34" s="1">
        <f>(C34+D34+E34)/3</f>
        <v>282.61904761904765</v>
      </c>
      <c r="I34" s="1">
        <f t="shared" si="3"/>
        <v>-27.380952380952351</v>
      </c>
      <c r="J34" s="13">
        <f t="shared" si="4"/>
        <v>-8.8325652841781768</v>
      </c>
      <c r="K34" s="43"/>
      <c r="S34" s="225"/>
    </row>
    <row r="35" spans="1:19" ht="20.100000000000001" hidden="1" customHeight="1">
      <c r="A35" s="90" t="s">
        <v>35</v>
      </c>
      <c r="B35" s="183"/>
      <c r="C35" s="1">
        <v>106.66666666666667</v>
      </c>
      <c r="D35" s="1">
        <v>140</v>
      </c>
      <c r="E35" s="1">
        <v>170.71428571428572</v>
      </c>
      <c r="F35" s="1">
        <v>196.42857142857142</v>
      </c>
      <c r="G35" s="180">
        <v>144.69</v>
      </c>
      <c r="H35" s="1">
        <f t="shared" si="0"/>
        <v>153.45238095238096</v>
      </c>
      <c r="I35" s="1">
        <f t="shared" si="3"/>
        <v>8.7623809523809655</v>
      </c>
      <c r="J35" s="13">
        <f t="shared" si="4"/>
        <v>6.0559685896613216</v>
      </c>
      <c r="K35" s="43"/>
      <c r="S35" s="225"/>
    </row>
    <row r="36" spans="1:19" ht="20.100000000000001" hidden="1" customHeight="1">
      <c r="A36" s="90" t="s">
        <v>36</v>
      </c>
      <c r="B36" s="183"/>
      <c r="C36" s="1">
        <v>140</v>
      </c>
      <c r="D36" s="1">
        <v>100</v>
      </c>
      <c r="E36" s="1">
        <v>110</v>
      </c>
      <c r="F36" s="1">
        <v>81.428571428571431</v>
      </c>
      <c r="G36" s="180"/>
      <c r="H36" s="1">
        <f t="shared" si="0"/>
        <v>107.85714285714286</v>
      </c>
      <c r="I36" s="1">
        <f t="shared" si="3"/>
        <v>107.85714285714286</v>
      </c>
      <c r="J36" s="13" t="s">
        <v>77</v>
      </c>
      <c r="K36" s="43"/>
      <c r="S36" s="225"/>
    </row>
    <row r="37" spans="1:19" ht="20.100000000000001" hidden="1" customHeight="1">
      <c r="A37" s="90" t="s">
        <v>37</v>
      </c>
      <c r="B37" s="183"/>
      <c r="C37" s="1">
        <v>70</v>
      </c>
      <c r="D37" s="1">
        <v>59.166666666666664</v>
      </c>
      <c r="E37" s="1">
        <v>55.714285714285715</v>
      </c>
      <c r="F37" s="10" t="s">
        <v>77</v>
      </c>
      <c r="G37" s="180">
        <v>89.38</v>
      </c>
      <c r="H37" s="1">
        <f>(C37+D37+E37)/3</f>
        <v>61.626984126984127</v>
      </c>
      <c r="I37" s="1">
        <f t="shared" si="3"/>
        <v>-27.753015873015869</v>
      </c>
      <c r="J37" s="13">
        <f t="shared" si="4"/>
        <v>-31.050588356473341</v>
      </c>
      <c r="K37" s="43"/>
      <c r="S37" s="225"/>
    </row>
    <row r="38" spans="1:19" ht="20.100000000000001" hidden="1" customHeight="1">
      <c r="A38" s="90" t="s">
        <v>38</v>
      </c>
      <c r="B38" s="183"/>
      <c r="C38" s="1">
        <v>138.33333333333334</v>
      </c>
      <c r="D38" s="1">
        <v>0</v>
      </c>
      <c r="E38" s="1">
        <v>262.85714285714283</v>
      </c>
      <c r="F38" s="10" t="s">
        <v>77</v>
      </c>
      <c r="G38" s="180">
        <v>133.13</v>
      </c>
      <c r="H38" s="1">
        <f>(C38+D38+E38)/3</f>
        <v>133.73015873015871</v>
      </c>
      <c r="I38" s="1">
        <f t="shared" si="3"/>
        <v>0.6001587301587108</v>
      </c>
      <c r="J38" s="13">
        <f t="shared" si="4"/>
        <v>0.4508065275735828</v>
      </c>
      <c r="K38" s="43"/>
      <c r="S38" s="225"/>
    </row>
    <row r="39" spans="1:19" ht="30" hidden="1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78"/>
      <c r="S39" s="225" t="s">
        <v>79</v>
      </c>
    </row>
    <row r="40" spans="1:19" ht="20.100000000000001" hidden="1" customHeight="1">
      <c r="A40" s="91" t="s">
        <v>39</v>
      </c>
      <c r="B40" s="184" t="s">
        <v>66</v>
      </c>
      <c r="C40" s="14">
        <v>566.66666666666663</v>
      </c>
      <c r="D40" s="1">
        <v>600</v>
      </c>
      <c r="E40" s="1">
        <v>604.28571428571433</v>
      </c>
      <c r="F40" s="1">
        <v>514.28571428571433</v>
      </c>
      <c r="G40" s="180">
        <v>500</v>
      </c>
      <c r="H40" s="1">
        <f t="shared" si="0"/>
        <v>571.30952380952374</v>
      </c>
      <c r="I40" s="1">
        <f t="shared" si="3"/>
        <v>71.309523809523739</v>
      </c>
      <c r="J40" s="13">
        <f t="shared" si="4"/>
        <v>14.261904761904749</v>
      </c>
      <c r="K40" s="43"/>
      <c r="S40" s="225"/>
    </row>
    <row r="41" spans="1:19" ht="20.100000000000001" hidden="1" customHeight="1">
      <c r="A41" s="91" t="s">
        <v>40</v>
      </c>
      <c r="B41" s="185"/>
      <c r="C41" s="14">
        <v>230</v>
      </c>
      <c r="D41" s="1">
        <v>250</v>
      </c>
      <c r="E41" s="1">
        <v>245</v>
      </c>
      <c r="F41" s="1">
        <v>0</v>
      </c>
      <c r="G41" s="180">
        <v>218.75</v>
      </c>
      <c r="H41" s="1">
        <f t="shared" si="0"/>
        <v>181.25</v>
      </c>
      <c r="I41" s="1">
        <f t="shared" si="3"/>
        <v>-37.5</v>
      </c>
      <c r="J41" s="13">
        <f t="shared" si="4"/>
        <v>-17.142857142857142</v>
      </c>
      <c r="K41" s="43"/>
      <c r="S41" s="225"/>
    </row>
    <row r="42" spans="1:19" ht="20.100000000000001" hidden="1" customHeight="1">
      <c r="A42" s="91" t="s">
        <v>41</v>
      </c>
      <c r="B42" s="185"/>
      <c r="C42" s="14">
        <v>176.66666666666666</v>
      </c>
      <c r="D42" s="1">
        <v>178.33333333333334</v>
      </c>
      <c r="E42" s="1">
        <v>164.28571428571428</v>
      </c>
      <c r="F42" s="1">
        <v>192.85714285714286</v>
      </c>
      <c r="G42" s="180">
        <v>180</v>
      </c>
      <c r="H42" s="1">
        <f t="shared" si="0"/>
        <v>178.03571428571428</v>
      </c>
      <c r="I42" s="1">
        <f t="shared" si="3"/>
        <v>-1.9642857142857224</v>
      </c>
      <c r="J42" s="13">
        <f t="shared" si="4"/>
        <v>-1.0912698412698458</v>
      </c>
      <c r="K42" s="43"/>
      <c r="S42" s="225"/>
    </row>
    <row r="43" spans="1:19" ht="20.100000000000001" hidden="1" customHeight="1">
      <c r="A43" s="91" t="s">
        <v>42</v>
      </c>
      <c r="B43" s="185"/>
      <c r="C43" s="14">
        <v>173.33333333333334</v>
      </c>
      <c r="D43" s="1">
        <v>180</v>
      </c>
      <c r="E43" s="1">
        <v>147.85714285714286</v>
      </c>
      <c r="F43" s="10" t="s">
        <v>77</v>
      </c>
      <c r="G43" s="180">
        <v>174.38</v>
      </c>
      <c r="H43" s="1">
        <f>(C43+D43+E43)/3</f>
        <v>167.06349206349208</v>
      </c>
      <c r="I43" s="1">
        <f t="shared" si="3"/>
        <v>-7.316507936507918</v>
      </c>
      <c r="J43" s="13">
        <f t="shared" si="4"/>
        <v>-4.195726537738226</v>
      </c>
      <c r="K43" s="43"/>
      <c r="S43" s="225"/>
    </row>
    <row r="44" spans="1:19" ht="20.100000000000001" hidden="1" customHeight="1">
      <c r="A44" s="91" t="s">
        <v>43</v>
      </c>
      <c r="B44" s="185"/>
      <c r="C44" s="14">
        <v>130</v>
      </c>
      <c r="D44" s="1">
        <v>125</v>
      </c>
      <c r="E44" s="1">
        <v>102.85714285714286</v>
      </c>
      <c r="F44" s="10" t="s">
        <v>77</v>
      </c>
      <c r="G44" s="10" t="s">
        <v>77</v>
      </c>
      <c r="H44" s="1">
        <f>(C44+D44+E44)/3</f>
        <v>119.28571428571429</v>
      </c>
      <c r="I44" s="10" t="s">
        <v>77</v>
      </c>
      <c r="J44" s="10" t="s">
        <v>77</v>
      </c>
      <c r="K44" s="45"/>
      <c r="S44" s="225"/>
    </row>
    <row r="45" spans="1:19" ht="20.100000000000001" hidden="1" customHeight="1">
      <c r="A45" s="91" t="s">
        <v>44</v>
      </c>
      <c r="B45" s="185"/>
      <c r="C45" s="14">
        <v>53.333333333333336</v>
      </c>
      <c r="D45" s="1">
        <v>40</v>
      </c>
      <c r="E45" s="1">
        <v>38.571428571428569</v>
      </c>
      <c r="F45" s="1">
        <v>29.285714285714285</v>
      </c>
      <c r="G45" s="10" t="s">
        <v>77</v>
      </c>
      <c r="H45" s="1">
        <f t="shared" si="0"/>
        <v>40.297619047619051</v>
      </c>
      <c r="I45" s="10" t="s">
        <v>77</v>
      </c>
      <c r="J45" s="10" t="s">
        <v>77</v>
      </c>
      <c r="K45" s="45"/>
      <c r="S45" s="225"/>
    </row>
    <row r="46" spans="1:19" ht="20.100000000000001" hidden="1" customHeight="1">
      <c r="A46" s="91" t="s">
        <v>45</v>
      </c>
      <c r="B46" s="185"/>
      <c r="C46" s="14">
        <v>100</v>
      </c>
      <c r="D46" s="1">
        <v>80</v>
      </c>
      <c r="E46" s="1">
        <v>88.571428571428569</v>
      </c>
      <c r="F46" s="1">
        <v>76.428571428571431</v>
      </c>
      <c r="G46" s="10" t="s">
        <v>77</v>
      </c>
      <c r="H46" s="1">
        <f t="shared" si="0"/>
        <v>86.25</v>
      </c>
      <c r="I46" s="10" t="s">
        <v>77</v>
      </c>
      <c r="J46" s="10" t="s">
        <v>77</v>
      </c>
      <c r="K46" s="45"/>
      <c r="S46" s="225"/>
    </row>
    <row r="47" spans="1:19" ht="20.100000000000001" hidden="1" customHeight="1">
      <c r="A47" s="91" t="s">
        <v>46</v>
      </c>
      <c r="B47" s="185"/>
      <c r="C47" s="14">
        <v>73.333333333333329</v>
      </c>
      <c r="D47" s="1">
        <v>60</v>
      </c>
      <c r="E47" s="1">
        <v>77.142857142857139</v>
      </c>
      <c r="F47" s="1">
        <v>65.714285714285708</v>
      </c>
      <c r="G47" s="10" t="s">
        <v>77</v>
      </c>
      <c r="H47" s="1">
        <f t="shared" si="0"/>
        <v>69.047619047619037</v>
      </c>
      <c r="I47" s="10" t="s">
        <v>77</v>
      </c>
      <c r="J47" s="10" t="s">
        <v>77</v>
      </c>
      <c r="K47" s="45"/>
      <c r="S47" s="225"/>
    </row>
    <row r="48" spans="1:19" ht="20.100000000000001" hidden="1" customHeight="1">
      <c r="A48" s="91" t="s">
        <v>47</v>
      </c>
      <c r="B48" s="185"/>
      <c r="C48" s="14">
        <v>143.33333333333334</v>
      </c>
      <c r="D48" s="1">
        <v>120</v>
      </c>
      <c r="E48" s="1">
        <v>105.71428571428571</v>
      </c>
      <c r="F48" s="1">
        <v>81.428571428571431</v>
      </c>
      <c r="G48" s="10" t="s">
        <v>77</v>
      </c>
      <c r="H48" s="1">
        <f t="shared" si="0"/>
        <v>112.61904761904763</v>
      </c>
      <c r="I48" s="10" t="s">
        <v>77</v>
      </c>
      <c r="J48" s="10" t="s">
        <v>77</v>
      </c>
      <c r="K48" s="45"/>
      <c r="S48" s="225"/>
    </row>
    <row r="49" spans="1:19" ht="20.100000000000001" hidden="1" customHeight="1">
      <c r="A49" s="91" t="s">
        <v>48</v>
      </c>
      <c r="B49" s="185"/>
      <c r="C49" s="14">
        <v>500</v>
      </c>
      <c r="D49" s="1">
        <v>500</v>
      </c>
      <c r="E49" s="1">
        <v>450</v>
      </c>
      <c r="F49" s="1" t="s">
        <v>77</v>
      </c>
      <c r="G49" s="10" t="s">
        <v>77</v>
      </c>
      <c r="H49" s="1">
        <f>(C49+D49+E49)/3</f>
        <v>483.33333333333331</v>
      </c>
      <c r="I49" s="10" t="s">
        <v>77</v>
      </c>
      <c r="J49" s="10" t="s">
        <v>77</v>
      </c>
      <c r="K49" s="45"/>
      <c r="S49" s="225" t="s">
        <v>79</v>
      </c>
    </row>
    <row r="50" spans="1:19" ht="20.100000000000001" hidden="1" customHeight="1">
      <c r="A50" s="91" t="s">
        <v>49</v>
      </c>
      <c r="B50" s="185"/>
      <c r="C50" s="10" t="s">
        <v>77</v>
      </c>
      <c r="D50" s="10" t="s">
        <v>77</v>
      </c>
      <c r="E50" s="10" t="s">
        <v>77</v>
      </c>
      <c r="F50" s="1">
        <v>90</v>
      </c>
      <c r="G50" s="10" t="s">
        <v>77</v>
      </c>
      <c r="H50" s="1">
        <v>90</v>
      </c>
      <c r="I50" s="10" t="s">
        <v>77</v>
      </c>
      <c r="J50" s="10" t="s">
        <v>77</v>
      </c>
      <c r="K50" s="45"/>
      <c r="S50" s="225"/>
    </row>
    <row r="51" spans="1:19" ht="20.100000000000001" hidden="1" customHeight="1">
      <c r="A51" s="91" t="s">
        <v>50</v>
      </c>
      <c r="B51" s="185"/>
      <c r="C51" s="10" t="s">
        <v>77</v>
      </c>
      <c r="D51" s="10" t="s">
        <v>77</v>
      </c>
      <c r="E51" s="10" t="s">
        <v>77</v>
      </c>
      <c r="F51" s="1">
        <v>257.14285714285717</v>
      </c>
      <c r="G51" s="10" t="s">
        <v>77</v>
      </c>
      <c r="H51" s="1">
        <v>257.14285714285717</v>
      </c>
      <c r="I51" s="10" t="s">
        <v>77</v>
      </c>
      <c r="J51" s="10" t="s">
        <v>77</v>
      </c>
      <c r="K51" s="45"/>
      <c r="S51" s="225"/>
    </row>
    <row r="52" spans="1:19" ht="20.100000000000001" hidden="1" customHeight="1">
      <c r="A52" s="91" t="s">
        <v>51</v>
      </c>
      <c r="B52" s="186"/>
      <c r="C52" s="10" t="s">
        <v>77</v>
      </c>
      <c r="D52" s="10" t="s">
        <v>77</v>
      </c>
      <c r="E52" s="10" t="s">
        <v>77</v>
      </c>
      <c r="F52" s="1">
        <v>210</v>
      </c>
      <c r="G52" s="180">
        <v>138.44</v>
      </c>
      <c r="H52" s="1">
        <v>210</v>
      </c>
      <c r="I52" s="1">
        <f t="shared" si="3"/>
        <v>71.56</v>
      </c>
      <c r="J52" s="13">
        <f t="shared" si="4"/>
        <v>51.690262929789078</v>
      </c>
      <c r="K52" s="43"/>
      <c r="S52" s="225"/>
    </row>
    <row r="53" spans="1:19" ht="20.100000000000001" hidden="1" customHeight="1">
      <c r="A53" s="231" t="s">
        <v>81</v>
      </c>
      <c r="B53" s="231"/>
      <c r="C53" s="231"/>
      <c r="D53" s="231"/>
      <c r="E53" s="231"/>
      <c r="F53" s="231"/>
      <c r="G53" s="231"/>
      <c r="H53" s="231"/>
      <c r="I53" s="231"/>
      <c r="J53" s="232"/>
      <c r="K53" s="178"/>
      <c r="S53" s="225"/>
    </row>
    <row r="54" spans="1:19" ht="20.100000000000001" hidden="1" customHeight="1">
      <c r="A54" s="91" t="s">
        <v>52</v>
      </c>
      <c r="B54" s="183" t="s">
        <v>66</v>
      </c>
      <c r="C54" s="1">
        <v>1300</v>
      </c>
      <c r="D54" s="1">
        <v>1300</v>
      </c>
      <c r="E54" s="1">
        <v>1257.1428571428571</v>
      </c>
      <c r="F54" s="1">
        <v>1028.5714285714287</v>
      </c>
      <c r="G54" s="5">
        <v>1300</v>
      </c>
      <c r="H54" s="1">
        <f t="shared" si="0"/>
        <v>1221.4285714285713</v>
      </c>
      <c r="I54" s="1">
        <f t="shared" ref="I54:I62" si="5">H54-G54</f>
        <v>-78.571428571428669</v>
      </c>
      <c r="J54" s="13">
        <f t="shared" ref="J54:J62" si="6">(I54*100)/G54</f>
        <v>-6.0439560439560518</v>
      </c>
      <c r="K54" s="43"/>
      <c r="S54" s="225"/>
    </row>
    <row r="55" spans="1:19" ht="20.100000000000001" hidden="1" customHeight="1">
      <c r="A55" s="91" t="s">
        <v>53</v>
      </c>
      <c r="B55" s="183"/>
      <c r="C55" s="1">
        <v>1200</v>
      </c>
      <c r="D55" s="1">
        <v>1200</v>
      </c>
      <c r="E55" s="1">
        <v>1044.2857142857142</v>
      </c>
      <c r="F55" s="1">
        <v>668.57142857142856</v>
      </c>
      <c r="G55" s="5">
        <v>1200</v>
      </c>
      <c r="H55" s="1">
        <f t="shared" si="0"/>
        <v>1028.2142857142858</v>
      </c>
      <c r="I55" s="1">
        <f t="shared" si="5"/>
        <v>-171.78571428571422</v>
      </c>
      <c r="J55" s="13">
        <f t="shared" si="6"/>
        <v>-14.315476190476183</v>
      </c>
      <c r="K55" s="43"/>
      <c r="S55" s="225"/>
    </row>
    <row r="56" spans="1:19" ht="28.5" hidden="1" customHeight="1">
      <c r="A56" s="23" t="s">
        <v>54</v>
      </c>
      <c r="B56" s="183"/>
      <c r="C56" s="1">
        <v>600</v>
      </c>
      <c r="D56" s="1">
        <v>600</v>
      </c>
      <c r="E56" s="1">
        <v>600</v>
      </c>
      <c r="F56" s="1">
        <v>514.28571428571433</v>
      </c>
      <c r="G56" s="5">
        <v>600</v>
      </c>
      <c r="H56" s="1">
        <f t="shared" si="0"/>
        <v>578.57142857142856</v>
      </c>
      <c r="I56" s="1">
        <f t="shared" si="5"/>
        <v>-21.428571428571445</v>
      </c>
      <c r="J56" s="13">
        <f t="shared" si="6"/>
        <v>-3.5714285714285743</v>
      </c>
      <c r="K56" s="43"/>
      <c r="S56" s="225"/>
    </row>
    <row r="57" spans="1:19" ht="20.100000000000001" hidden="1" customHeight="1">
      <c r="A57" s="91" t="s">
        <v>55</v>
      </c>
      <c r="B57" s="183"/>
      <c r="C57" s="1">
        <v>300</v>
      </c>
      <c r="D57" s="1">
        <v>306.66666666666669</v>
      </c>
      <c r="E57" s="1">
        <v>311.42857142857144</v>
      </c>
      <c r="F57" s="1">
        <v>257.14285714285717</v>
      </c>
      <c r="G57" s="5">
        <v>268.44</v>
      </c>
      <c r="H57" s="1">
        <f t="shared" si="0"/>
        <v>293.80952380952385</v>
      </c>
      <c r="I57" s="1">
        <f t="shared" si="5"/>
        <v>25.369523809523855</v>
      </c>
      <c r="J57" s="13">
        <f t="shared" si="6"/>
        <v>9.4507241132185413</v>
      </c>
      <c r="K57" s="43"/>
      <c r="S57" s="225"/>
    </row>
    <row r="58" spans="1:19" ht="42.75" hidden="1" customHeight="1">
      <c r="A58" s="91" t="s">
        <v>56</v>
      </c>
      <c r="B58" s="62" t="s">
        <v>82</v>
      </c>
      <c r="C58" s="1">
        <v>280</v>
      </c>
      <c r="D58" s="1">
        <v>280</v>
      </c>
      <c r="E58" s="1">
        <v>254.28571428571428</v>
      </c>
      <c r="F58" s="1">
        <v>203.57142857142858</v>
      </c>
      <c r="G58" s="5">
        <v>271.88</v>
      </c>
      <c r="H58" s="1">
        <f t="shared" si="0"/>
        <v>254.46428571428569</v>
      </c>
      <c r="I58" s="1">
        <f t="shared" si="5"/>
        <v>-17.415714285714301</v>
      </c>
      <c r="J58" s="13">
        <f t="shared" si="6"/>
        <v>-6.405662161878146</v>
      </c>
      <c r="K58" s="43"/>
      <c r="S58" s="60"/>
    </row>
    <row r="59" spans="1:19" ht="20.100000000000001" hidden="1" customHeight="1">
      <c r="A59" s="230" t="s">
        <v>70</v>
      </c>
      <c r="B59" s="230"/>
      <c r="C59" s="230"/>
      <c r="D59" s="230"/>
      <c r="E59" s="230"/>
      <c r="F59" s="230"/>
      <c r="G59" s="230"/>
      <c r="H59" s="230"/>
    </row>
    <row r="60" spans="1:19" ht="20.100000000000001" hidden="1" customHeight="1">
      <c r="A60" s="91" t="s">
        <v>71</v>
      </c>
      <c r="B60" s="176" t="s">
        <v>74</v>
      </c>
      <c r="C60" s="176">
        <v>650</v>
      </c>
      <c r="D60" s="176">
        <v>650</v>
      </c>
      <c r="E60" s="176">
        <v>620</v>
      </c>
      <c r="F60" s="176">
        <v>620</v>
      </c>
      <c r="G60" s="176">
        <v>650</v>
      </c>
      <c r="H60" s="1">
        <f t="shared" si="0"/>
        <v>635</v>
      </c>
      <c r="I60" s="1">
        <f t="shared" si="5"/>
        <v>-15</v>
      </c>
      <c r="J60" s="13">
        <f t="shared" si="6"/>
        <v>-2.3076923076923075</v>
      </c>
      <c r="K60" s="43"/>
    </row>
    <row r="61" spans="1:19" ht="20.100000000000001" hidden="1" customHeight="1">
      <c r="A61" s="91" t="s">
        <v>72</v>
      </c>
      <c r="B61" s="176" t="s">
        <v>75</v>
      </c>
      <c r="C61" s="176">
        <v>5800</v>
      </c>
      <c r="D61" s="176">
        <v>5800</v>
      </c>
      <c r="E61" s="176">
        <v>5800</v>
      </c>
      <c r="F61" s="176">
        <v>5800</v>
      </c>
      <c r="G61" s="176">
        <v>5800</v>
      </c>
      <c r="H61" s="1">
        <f t="shared" si="0"/>
        <v>5800</v>
      </c>
      <c r="I61" s="1">
        <f t="shared" si="5"/>
        <v>0</v>
      </c>
      <c r="J61" s="13">
        <f t="shared" si="6"/>
        <v>0</v>
      </c>
      <c r="K61" s="43"/>
    </row>
    <row r="62" spans="1:19" ht="20.100000000000001" hidden="1" customHeight="1">
      <c r="A62" s="91" t="s">
        <v>73</v>
      </c>
      <c r="B62" s="176" t="s">
        <v>76</v>
      </c>
      <c r="C62" s="176">
        <v>540</v>
      </c>
      <c r="D62" s="176">
        <v>540</v>
      </c>
      <c r="E62" s="176">
        <v>540</v>
      </c>
      <c r="F62" s="176">
        <v>540</v>
      </c>
      <c r="G62" s="176">
        <v>540</v>
      </c>
      <c r="H62" s="1">
        <f t="shared" si="0"/>
        <v>540</v>
      </c>
      <c r="I62" s="1">
        <f t="shared" si="5"/>
        <v>0</v>
      </c>
      <c r="J62" s="13">
        <f t="shared" si="6"/>
        <v>0</v>
      </c>
      <c r="K62" s="43"/>
    </row>
    <row r="63" spans="1:19" hidden="1"/>
    <row r="64" spans="1:19" hidden="1"/>
    <row r="65" spans="1:12" ht="18.75" hidden="1">
      <c r="B65" s="226" t="s">
        <v>83</v>
      </c>
      <c r="C65" s="226"/>
      <c r="D65" s="226"/>
      <c r="E65" s="226"/>
      <c r="F65" s="226"/>
      <c r="G65" s="226"/>
      <c r="H65" s="226"/>
    </row>
    <row r="66" spans="1:12" ht="18.75" hidden="1">
      <c r="B66" s="179"/>
      <c r="C66" s="179"/>
      <c r="D66" s="179"/>
      <c r="E66" s="7"/>
      <c r="F66" s="4" t="s">
        <v>0</v>
      </c>
      <c r="G66" s="4"/>
      <c r="H66" s="4"/>
      <c r="I66" s="4"/>
      <c r="J66" s="4"/>
      <c r="K66" s="51"/>
      <c r="L66" s="52"/>
    </row>
    <row r="67" spans="1:12" hidden="1">
      <c r="A67" s="211" t="s">
        <v>1</v>
      </c>
      <c r="B67" s="211" t="s">
        <v>57</v>
      </c>
      <c r="C67" s="227" t="s">
        <v>58</v>
      </c>
      <c r="D67" s="227"/>
      <c r="E67" s="227"/>
      <c r="F67" s="227"/>
      <c r="G67" s="227" t="s">
        <v>59</v>
      </c>
      <c r="H67" s="227"/>
      <c r="I67" s="227" t="s">
        <v>60</v>
      </c>
      <c r="J67" s="227"/>
      <c r="K67" s="53"/>
      <c r="L67" s="52"/>
    </row>
    <row r="68" spans="1:12" ht="30" hidden="1">
      <c r="A68" s="195"/>
      <c r="B68" s="195"/>
      <c r="C68" s="11" t="s">
        <v>2</v>
      </c>
      <c r="D68" s="11" t="s">
        <v>3</v>
      </c>
      <c r="E68" s="11" t="s">
        <v>4</v>
      </c>
      <c r="F68" s="11" t="s">
        <v>5</v>
      </c>
      <c r="G68" s="228" t="s">
        <v>6</v>
      </c>
      <c r="H68" s="229" t="s">
        <v>64</v>
      </c>
      <c r="I68" s="233" t="s">
        <v>61</v>
      </c>
      <c r="J68" s="233" t="s">
        <v>62</v>
      </c>
      <c r="K68" s="54"/>
      <c r="L68" s="52"/>
    </row>
    <row r="69" spans="1:12" hidden="1">
      <c r="A69" s="196"/>
      <c r="B69" s="196"/>
      <c r="C69" s="3" t="s">
        <v>7</v>
      </c>
      <c r="D69" s="3" t="s">
        <v>7</v>
      </c>
      <c r="E69" s="3" t="s">
        <v>7</v>
      </c>
      <c r="F69" s="3" t="s">
        <v>7</v>
      </c>
      <c r="G69" s="228"/>
      <c r="H69" s="229"/>
      <c r="I69" s="233"/>
      <c r="J69" s="233"/>
      <c r="K69" s="54"/>
      <c r="L69" s="52"/>
    </row>
    <row r="70" spans="1:12" hidden="1">
      <c r="A70" s="201" t="s">
        <v>63</v>
      </c>
      <c r="B70" s="202"/>
      <c r="C70" s="202"/>
      <c r="D70" s="202"/>
      <c r="E70" s="202"/>
      <c r="F70" s="202"/>
      <c r="G70" s="202"/>
      <c r="H70" s="202"/>
      <c r="I70" s="202"/>
      <c r="J70" s="202"/>
      <c r="K70" s="55"/>
      <c r="L70" s="52"/>
    </row>
    <row r="71" spans="1:12" hidden="1">
      <c r="A71" s="39" t="str">
        <f>Feuil2!A105</f>
        <v>سـميـــد عــادي</v>
      </c>
      <c r="B71" s="184" t="s">
        <v>66</v>
      </c>
      <c r="C71" s="1">
        <v>900</v>
      </c>
      <c r="D71" s="1">
        <v>900</v>
      </c>
      <c r="E71" s="1">
        <v>900</v>
      </c>
      <c r="F71" s="1">
        <v>900</v>
      </c>
      <c r="G71" s="180">
        <v>900</v>
      </c>
      <c r="H71" s="1">
        <f>(C71+D71+E71+F71)/4</f>
        <v>900</v>
      </c>
      <c r="I71" s="1">
        <f>H71-G71</f>
        <v>0</v>
      </c>
      <c r="J71" s="13">
        <f>(I71*100)/G71</f>
        <v>0</v>
      </c>
      <c r="K71" s="43"/>
    </row>
    <row r="72" spans="1:12" ht="15" hidden="1" customHeight="1">
      <c r="A72" s="39" t="str">
        <f>Feuil2!A106</f>
        <v>سميد رفيـــع</v>
      </c>
      <c r="B72" s="185"/>
      <c r="C72" s="21">
        <v>1000</v>
      </c>
      <c r="D72" s="21">
        <v>1000</v>
      </c>
      <c r="E72" s="21">
        <v>1000</v>
      </c>
      <c r="F72" s="21">
        <v>1000</v>
      </c>
      <c r="G72" s="8">
        <v>1000</v>
      </c>
      <c r="H72" s="1">
        <f t="shared" ref="H72:H87" si="7">(C72+D72+E72+F72)/4</f>
        <v>1000</v>
      </c>
      <c r="I72" s="1">
        <f t="shared" ref="I72:I87" si="8">H72-G72</f>
        <v>0</v>
      </c>
      <c r="J72" s="13">
        <f t="shared" ref="J72:J87" si="9">(I72*100)/G72</f>
        <v>0</v>
      </c>
      <c r="K72" s="43"/>
    </row>
    <row r="73" spans="1:12" hidden="1">
      <c r="A73" s="39" t="str">
        <f>Feuil2!A107</f>
        <v>فــريــنــة</v>
      </c>
      <c r="B73" s="185"/>
      <c r="C73" s="1">
        <v>60</v>
      </c>
      <c r="D73" s="1">
        <v>60</v>
      </c>
      <c r="E73" s="1">
        <v>60</v>
      </c>
      <c r="F73" s="1">
        <v>60</v>
      </c>
      <c r="G73" s="180">
        <v>60</v>
      </c>
      <c r="H73" s="1">
        <f t="shared" si="7"/>
        <v>60</v>
      </c>
      <c r="I73" s="1">
        <f t="shared" si="8"/>
        <v>0</v>
      </c>
      <c r="J73" s="13">
        <f t="shared" si="9"/>
        <v>0</v>
      </c>
      <c r="K73" s="43"/>
    </row>
    <row r="74" spans="1:12" hidden="1">
      <c r="A74" s="39" t="str">
        <f>Feuil2!A108</f>
        <v xml:space="preserve">سكر أبيض </v>
      </c>
      <c r="B74" s="186"/>
      <c r="C74" s="1">
        <v>85</v>
      </c>
      <c r="D74" s="1">
        <v>85</v>
      </c>
      <c r="E74" s="1">
        <v>85</v>
      </c>
      <c r="F74" s="1">
        <v>85</v>
      </c>
      <c r="G74" s="180">
        <v>85</v>
      </c>
      <c r="H74" s="1">
        <f t="shared" si="7"/>
        <v>85</v>
      </c>
      <c r="I74" s="1">
        <f t="shared" si="8"/>
        <v>0</v>
      </c>
      <c r="J74" s="13">
        <f t="shared" si="9"/>
        <v>0</v>
      </c>
      <c r="K74" s="43"/>
    </row>
    <row r="75" spans="1:12" ht="30" hidden="1">
      <c r="A75" s="39" t="str">
        <f>Feuil2!A109</f>
        <v xml:space="preserve">فرينة الأطفال -بليدينا-
</v>
      </c>
      <c r="B75" s="205" t="s">
        <v>67</v>
      </c>
      <c r="C75" s="1">
        <v>200</v>
      </c>
      <c r="D75" s="1">
        <v>200</v>
      </c>
      <c r="E75" s="1">
        <v>200</v>
      </c>
      <c r="F75" s="1">
        <v>200</v>
      </c>
      <c r="G75" s="180">
        <v>200</v>
      </c>
      <c r="H75" s="1">
        <f t="shared" si="7"/>
        <v>200</v>
      </c>
      <c r="I75" s="1">
        <f t="shared" si="8"/>
        <v>0</v>
      </c>
      <c r="J75" s="13">
        <f t="shared" si="9"/>
        <v>0</v>
      </c>
      <c r="K75" s="43"/>
    </row>
    <row r="76" spans="1:12" ht="30" hidden="1">
      <c r="A76" s="39" t="str">
        <f>Feuil2!A110</f>
        <v>مسحوق حليب الاطفال-الصحة-</v>
      </c>
      <c r="B76" s="206"/>
      <c r="C76" s="1">
        <v>360</v>
      </c>
      <c r="D76" s="1">
        <v>360</v>
      </c>
      <c r="E76" s="1">
        <v>360</v>
      </c>
      <c r="F76" s="1">
        <v>360</v>
      </c>
      <c r="G76" s="180">
        <v>360</v>
      </c>
      <c r="H76" s="1">
        <f t="shared" si="7"/>
        <v>360</v>
      </c>
      <c r="I76" s="1">
        <f t="shared" si="8"/>
        <v>0</v>
      </c>
      <c r="J76" s="13">
        <f t="shared" si="9"/>
        <v>0</v>
      </c>
      <c r="K76" s="43"/>
    </row>
    <row r="77" spans="1:12" ht="30" hidden="1">
      <c r="A77" s="39" t="str">
        <f>Feuil2!A111</f>
        <v>مسحـوق حليــب للكبـار(gloria)</v>
      </c>
      <c r="B77" s="207"/>
      <c r="C77" s="1">
        <v>380</v>
      </c>
      <c r="D77" s="1">
        <v>380</v>
      </c>
      <c r="E77" s="1">
        <v>380</v>
      </c>
      <c r="F77" s="1">
        <v>380</v>
      </c>
      <c r="G77" s="180">
        <v>380</v>
      </c>
      <c r="H77" s="1">
        <f t="shared" si="7"/>
        <v>380</v>
      </c>
      <c r="I77" s="1">
        <f t="shared" si="8"/>
        <v>0</v>
      </c>
      <c r="J77" s="13">
        <f t="shared" si="9"/>
        <v>0</v>
      </c>
      <c r="K77" s="43"/>
    </row>
    <row r="78" spans="1:12" hidden="1">
      <c r="A78" s="39" t="str">
        <f>Feuil2!A112</f>
        <v>بـــــن</v>
      </c>
      <c r="B78" s="183" t="s">
        <v>66</v>
      </c>
      <c r="C78" s="1">
        <v>600</v>
      </c>
      <c r="D78" s="1">
        <v>600</v>
      </c>
      <c r="E78" s="1">
        <v>600</v>
      </c>
      <c r="F78" s="1">
        <v>600</v>
      </c>
      <c r="G78" s="180">
        <v>600</v>
      </c>
      <c r="H78" s="1">
        <f t="shared" si="7"/>
        <v>600</v>
      </c>
      <c r="I78" s="1">
        <f t="shared" si="8"/>
        <v>0</v>
      </c>
      <c r="J78" s="13">
        <f t="shared" si="9"/>
        <v>0</v>
      </c>
      <c r="K78" s="43"/>
    </row>
    <row r="79" spans="1:12" ht="30" hidden="1">
      <c r="A79" s="39" t="str">
        <f>Feuil2!A113</f>
        <v>شاي -الخيمة- علبة125غ</v>
      </c>
      <c r="B79" s="183"/>
      <c r="C79" s="1">
        <v>400</v>
      </c>
      <c r="D79" s="1">
        <v>400</v>
      </c>
      <c r="E79" s="1">
        <v>400</v>
      </c>
      <c r="F79" s="1">
        <v>400</v>
      </c>
      <c r="G79" s="180">
        <v>400</v>
      </c>
      <c r="H79" s="1">
        <f t="shared" si="7"/>
        <v>400</v>
      </c>
      <c r="I79" s="1">
        <f t="shared" si="8"/>
        <v>0</v>
      </c>
      <c r="J79" s="13">
        <f t="shared" si="9"/>
        <v>0</v>
      </c>
      <c r="K79" s="43"/>
    </row>
    <row r="80" spans="1:12" hidden="1">
      <c r="A80" s="39" t="str">
        <f>Feuil2!A114</f>
        <v xml:space="preserve">خميرة جافة </v>
      </c>
      <c r="B80" s="61" t="s">
        <v>67</v>
      </c>
      <c r="C80" s="1">
        <v>177</v>
      </c>
      <c r="D80" s="1">
        <v>177</v>
      </c>
      <c r="E80" s="1">
        <v>177</v>
      </c>
      <c r="F80" s="1">
        <v>177</v>
      </c>
      <c r="G80" s="180">
        <v>177</v>
      </c>
      <c r="H80" s="1">
        <f t="shared" si="7"/>
        <v>177</v>
      </c>
      <c r="I80" s="1">
        <f t="shared" si="8"/>
        <v>0</v>
      </c>
      <c r="J80" s="13">
        <f t="shared" si="9"/>
        <v>0</v>
      </c>
      <c r="K80" s="43"/>
    </row>
    <row r="81" spans="1:19" hidden="1">
      <c r="A81" s="39" t="str">
        <f>Feuil2!A115</f>
        <v>زيت غذائية</v>
      </c>
      <c r="B81" s="61" t="s">
        <v>68</v>
      </c>
      <c r="C81" s="1">
        <v>580</v>
      </c>
      <c r="D81" s="1">
        <v>580</v>
      </c>
      <c r="E81" s="1">
        <v>580</v>
      </c>
      <c r="F81" s="1">
        <v>580</v>
      </c>
      <c r="G81" s="180">
        <v>580</v>
      </c>
      <c r="H81" s="1">
        <f t="shared" si="7"/>
        <v>580</v>
      </c>
      <c r="I81" s="1">
        <f t="shared" si="8"/>
        <v>0</v>
      </c>
      <c r="J81" s="13">
        <f t="shared" si="9"/>
        <v>0</v>
      </c>
      <c r="K81" s="43"/>
    </row>
    <row r="82" spans="1:19" hidden="1">
      <c r="A82" s="39" t="str">
        <f>Feuil2!A116</f>
        <v>فاصولياء جافـة</v>
      </c>
      <c r="B82" s="184" t="s">
        <v>66</v>
      </c>
      <c r="C82" s="1">
        <v>160</v>
      </c>
      <c r="D82" s="1">
        <v>160</v>
      </c>
      <c r="E82" s="1">
        <v>160</v>
      </c>
      <c r="F82" s="1">
        <v>160</v>
      </c>
      <c r="G82" s="180">
        <v>160</v>
      </c>
      <c r="H82" s="1">
        <f t="shared" si="7"/>
        <v>160</v>
      </c>
      <c r="I82" s="1">
        <f t="shared" si="8"/>
        <v>0</v>
      </c>
      <c r="J82" s="13">
        <f t="shared" si="9"/>
        <v>0</v>
      </c>
      <c r="K82" s="43"/>
    </row>
    <row r="83" spans="1:19" hidden="1">
      <c r="A83" s="39" t="str">
        <f>Feuil2!A117</f>
        <v>عدس</v>
      </c>
      <c r="B83" s="185"/>
      <c r="C83" s="1">
        <v>150</v>
      </c>
      <c r="D83" s="1">
        <v>150</v>
      </c>
      <c r="E83" s="1">
        <v>150</v>
      </c>
      <c r="F83" s="1">
        <v>150</v>
      </c>
      <c r="G83" s="180">
        <v>150</v>
      </c>
      <c r="H83" s="1">
        <f t="shared" si="7"/>
        <v>150</v>
      </c>
      <c r="I83" s="1">
        <f t="shared" si="8"/>
        <v>0</v>
      </c>
      <c r="J83" s="13">
        <f t="shared" si="9"/>
        <v>0</v>
      </c>
      <c r="K83" s="43"/>
    </row>
    <row r="84" spans="1:19" hidden="1">
      <c r="A84" s="39" t="str">
        <f>Feuil2!A118</f>
        <v xml:space="preserve">حمص </v>
      </c>
      <c r="B84" s="185"/>
      <c r="C84" s="1">
        <v>150</v>
      </c>
      <c r="D84" s="1">
        <v>150</v>
      </c>
      <c r="E84" s="1">
        <v>150</v>
      </c>
      <c r="F84" s="1">
        <v>150</v>
      </c>
      <c r="G84" s="180">
        <v>150</v>
      </c>
      <c r="H84" s="1">
        <f t="shared" si="7"/>
        <v>150</v>
      </c>
      <c r="I84" s="1">
        <f t="shared" si="8"/>
        <v>0</v>
      </c>
      <c r="J84" s="13">
        <f t="shared" si="9"/>
        <v>0</v>
      </c>
      <c r="K84" s="43"/>
      <c r="M84" s="217" t="s">
        <v>235</v>
      </c>
      <c r="N84" s="217"/>
      <c r="O84" s="217"/>
      <c r="P84" s="217"/>
      <c r="Q84" s="217"/>
      <c r="R84" s="217"/>
      <c r="S84" s="41"/>
    </row>
    <row r="85" spans="1:19" ht="15" hidden="1" customHeight="1">
      <c r="A85" s="39" t="str">
        <f>Feuil2!A119</f>
        <v>أرز</v>
      </c>
      <c r="B85" s="185"/>
      <c r="C85" s="1">
        <v>80</v>
      </c>
      <c r="D85" s="1">
        <v>80</v>
      </c>
      <c r="E85" s="1">
        <v>80</v>
      </c>
      <c r="F85" s="1">
        <v>80</v>
      </c>
      <c r="G85" s="180">
        <v>80</v>
      </c>
      <c r="H85" s="1">
        <f t="shared" si="7"/>
        <v>80</v>
      </c>
      <c r="I85" s="1">
        <f t="shared" si="8"/>
        <v>0</v>
      </c>
      <c r="J85" s="13">
        <f t="shared" si="9"/>
        <v>0</v>
      </c>
      <c r="K85" s="43"/>
      <c r="S85" s="223" t="s">
        <v>234</v>
      </c>
    </row>
    <row r="86" spans="1:19" hidden="1">
      <c r="A86" s="39" t="str">
        <f>Feuil2!A120</f>
        <v>عجائن غذائية</v>
      </c>
      <c r="B86" s="185"/>
      <c r="C86" s="1">
        <v>85</v>
      </c>
      <c r="D86" s="1">
        <v>85</v>
      </c>
      <c r="E86" s="1">
        <v>85</v>
      </c>
      <c r="F86" s="1">
        <v>85</v>
      </c>
      <c r="G86" s="180">
        <v>85</v>
      </c>
      <c r="H86" s="1">
        <f t="shared" si="7"/>
        <v>85</v>
      </c>
      <c r="I86" s="1">
        <f t="shared" si="8"/>
        <v>0</v>
      </c>
      <c r="J86" s="13">
        <f t="shared" si="9"/>
        <v>0</v>
      </c>
      <c r="K86" s="43"/>
      <c r="S86" s="223"/>
    </row>
    <row r="87" spans="1:19" ht="30" hidden="1">
      <c r="A87" s="39" t="str">
        <f>Feuil2!A121</f>
        <v xml:space="preserve">طماطم مصبـرة مستوردة </v>
      </c>
      <c r="B87" s="186"/>
      <c r="C87" s="1">
        <v>180</v>
      </c>
      <c r="D87" s="1">
        <v>180</v>
      </c>
      <c r="E87" s="1">
        <v>180</v>
      </c>
      <c r="F87" s="1">
        <v>180</v>
      </c>
      <c r="G87" s="180">
        <v>180</v>
      </c>
      <c r="H87" s="1">
        <f t="shared" si="7"/>
        <v>180</v>
      </c>
      <c r="I87" s="1">
        <f t="shared" si="8"/>
        <v>0</v>
      </c>
      <c r="J87" s="13">
        <f t="shared" si="9"/>
        <v>0</v>
      </c>
      <c r="K87" s="43"/>
      <c r="S87" s="223"/>
    </row>
    <row r="88" spans="1:19" hidden="1">
      <c r="A88" s="222" t="s">
        <v>65</v>
      </c>
      <c r="B88" s="222"/>
      <c r="C88" s="222"/>
      <c r="D88" s="222"/>
      <c r="E88" s="222"/>
      <c r="F88" s="222"/>
      <c r="G88" s="222"/>
      <c r="H88" s="222"/>
      <c r="I88" s="222"/>
      <c r="J88" s="222"/>
      <c r="K88" s="44"/>
      <c r="S88" s="223"/>
    </row>
    <row r="89" spans="1:19" hidden="1">
      <c r="A89" s="90" t="str">
        <f>Feuil2!A133</f>
        <v>بطاطا</v>
      </c>
      <c r="B89" s="183" t="s">
        <v>66</v>
      </c>
      <c r="C89" s="1">
        <f>Feuil2!C133</f>
        <v>42.142857142857146</v>
      </c>
      <c r="D89" s="1">
        <f>Feuil2!E133</f>
        <v>45.714285714285715</v>
      </c>
      <c r="E89" s="1">
        <f>Feuil2!G133</f>
        <v>45</v>
      </c>
      <c r="F89" s="1">
        <f>Feuil2!I133</f>
        <v>50</v>
      </c>
      <c r="G89" s="180">
        <f>H25</f>
        <v>48.63095238095238</v>
      </c>
      <c r="H89" s="1">
        <f>(C89+D89+E89+F89)/4</f>
        <v>45.714285714285715</v>
      </c>
      <c r="I89" s="1">
        <f t="shared" ref="I89:I99" si="10">H89-G89</f>
        <v>-2.9166666666666643</v>
      </c>
      <c r="J89" s="13">
        <f t="shared" ref="J89:J99" si="11">(I89*100)/G89</f>
        <v>-5.9975520195838383</v>
      </c>
      <c r="K89" s="43"/>
      <c r="S89" s="223"/>
    </row>
    <row r="90" spans="1:19" hidden="1">
      <c r="A90" s="90" t="str">
        <f>Feuil2!A134</f>
        <v>طماطم طازجــة</v>
      </c>
      <c r="B90" s="183"/>
      <c r="C90" s="1">
        <f>Feuil2!C134</f>
        <v>46.428571428571431</v>
      </c>
      <c r="D90" s="1">
        <f>Feuil2!E134</f>
        <v>50</v>
      </c>
      <c r="E90" s="1">
        <f>Feuil2!G134</f>
        <v>50</v>
      </c>
      <c r="F90" s="1">
        <f>Feuil2!I134</f>
        <v>55</v>
      </c>
      <c r="G90" s="180">
        <f t="shared" ref="G90:G99" si="12">H26</f>
        <v>51.19047619047619</v>
      </c>
      <c r="H90" s="1">
        <f t="shared" ref="H90:H99" si="13">(C90+D90+E90+F90)/4</f>
        <v>50.357142857142861</v>
      </c>
      <c r="I90" s="1">
        <f t="shared" si="10"/>
        <v>-0.8333333333333286</v>
      </c>
      <c r="J90" s="13">
        <f t="shared" si="11"/>
        <v>-1.6279069767441767</v>
      </c>
      <c r="K90" s="43"/>
      <c r="S90" s="223"/>
    </row>
    <row r="91" spans="1:19" hidden="1">
      <c r="A91" s="90" t="s">
        <v>233</v>
      </c>
      <c r="B91" s="183"/>
      <c r="C91" s="1">
        <f>Feuil2!C135</f>
        <v>45.714285714285715</v>
      </c>
      <c r="D91" s="1">
        <f>Feuil2!E135</f>
        <v>42.857142857142854</v>
      </c>
      <c r="E91" s="1">
        <f>Feuil2!G135</f>
        <v>40</v>
      </c>
      <c r="F91" s="1">
        <f>Feuil2!I135</f>
        <v>40</v>
      </c>
      <c r="G91" s="180">
        <f t="shared" si="12"/>
        <v>39.613095238095241</v>
      </c>
      <c r="H91" s="1">
        <f t="shared" si="13"/>
        <v>42.142857142857139</v>
      </c>
      <c r="I91" s="1">
        <f t="shared" si="10"/>
        <v>2.529761904761898</v>
      </c>
      <c r="J91" s="13">
        <f t="shared" si="11"/>
        <v>6.3861758076633937</v>
      </c>
      <c r="K91" s="43"/>
      <c r="S91" s="223"/>
    </row>
    <row r="92" spans="1:19" hidden="1">
      <c r="A92" s="90" t="str">
        <f>Feuil2!A136</f>
        <v>خس</v>
      </c>
      <c r="B92" s="183"/>
      <c r="C92" s="1">
        <f>Feuil2!C136</f>
        <v>47.142857142857146</v>
      </c>
      <c r="D92" s="1">
        <f>Feuil2!E136</f>
        <v>52.142857142857146</v>
      </c>
      <c r="E92" s="1">
        <f>Feuil2!G136</f>
        <v>63</v>
      </c>
      <c r="F92" s="1">
        <f>Feuil2!I136</f>
        <v>60</v>
      </c>
      <c r="G92" s="180">
        <f t="shared" si="12"/>
        <v>55.714285714285715</v>
      </c>
      <c r="H92" s="1">
        <f t="shared" si="13"/>
        <v>55.571428571428569</v>
      </c>
      <c r="I92" s="1">
        <f t="shared" si="10"/>
        <v>-0.1428571428571459</v>
      </c>
      <c r="J92" s="13">
        <f t="shared" si="11"/>
        <v>-0.25641025641026188</v>
      </c>
      <c r="K92" s="43"/>
      <c r="S92" s="223"/>
    </row>
    <row r="93" spans="1:19" hidden="1">
      <c r="A93" s="90" t="str">
        <f>Feuil2!A137</f>
        <v xml:space="preserve">قرعة </v>
      </c>
      <c r="B93" s="183"/>
      <c r="C93" s="1">
        <f>Feuil2!C137</f>
        <v>47.142857142857146</v>
      </c>
      <c r="D93" s="1">
        <f>Feuil2!E137</f>
        <v>51.428571428571431</v>
      </c>
      <c r="E93" s="1">
        <f>Feuil2!G137</f>
        <v>73</v>
      </c>
      <c r="F93" s="1">
        <f>Feuil2!I137</f>
        <v>50</v>
      </c>
      <c r="G93" s="180">
        <f t="shared" si="12"/>
        <v>51.30952380952381</v>
      </c>
      <c r="H93" s="1">
        <f t="shared" si="13"/>
        <v>55.392857142857146</v>
      </c>
      <c r="I93" s="1">
        <f t="shared" si="10"/>
        <v>4.0833333333333357</v>
      </c>
      <c r="J93" s="13">
        <f t="shared" si="11"/>
        <v>7.9582366589327194</v>
      </c>
      <c r="K93" s="43"/>
      <c r="S93" s="223"/>
    </row>
    <row r="94" spans="1:19" hidden="1">
      <c r="A94" s="90" t="str">
        <f>Feuil2!A138</f>
        <v>جزر</v>
      </c>
      <c r="B94" s="183"/>
      <c r="C94" s="1">
        <f>Feuil2!C138</f>
        <v>67.857142857142861</v>
      </c>
      <c r="D94" s="1">
        <f>Feuil2!E138</f>
        <v>60</v>
      </c>
      <c r="E94" s="1">
        <f>Feuil2!G138</f>
        <v>60</v>
      </c>
      <c r="F94" s="1">
        <f>Feuil2!I138</f>
        <v>60</v>
      </c>
      <c r="G94" s="180">
        <f t="shared" si="12"/>
        <v>63.928571428571431</v>
      </c>
      <c r="H94" s="1">
        <f t="shared" si="13"/>
        <v>61.964285714285715</v>
      </c>
      <c r="I94" s="1">
        <f t="shared" si="10"/>
        <v>-1.9642857142857153</v>
      </c>
      <c r="J94" s="13">
        <f t="shared" si="11"/>
        <v>-3.0726256983240239</v>
      </c>
      <c r="K94" s="43"/>
      <c r="S94" s="223"/>
    </row>
    <row r="95" spans="1:19" hidden="1">
      <c r="A95" s="90" t="str">
        <f>Feuil2!A139</f>
        <v>فلفل حلو</v>
      </c>
      <c r="B95" s="183"/>
      <c r="C95" s="1">
        <f>Feuil2!C139</f>
        <v>97.142857142857139</v>
      </c>
      <c r="D95" s="1">
        <f>Feuil2!E139</f>
        <v>97.142857142857139</v>
      </c>
      <c r="E95" s="1">
        <f>Feuil2!G139</f>
        <v>98</v>
      </c>
      <c r="F95" s="1">
        <f>Feuil2!I139</f>
        <v>86.666666666666671</v>
      </c>
      <c r="G95" s="180">
        <f t="shared" si="12"/>
        <v>99.434523809523824</v>
      </c>
      <c r="H95" s="1">
        <f t="shared" si="13"/>
        <v>94.738095238095241</v>
      </c>
      <c r="I95" s="1">
        <f t="shared" si="10"/>
        <v>-4.6964285714285836</v>
      </c>
      <c r="J95" s="13">
        <f t="shared" si="11"/>
        <v>-4.7231367853936064</v>
      </c>
      <c r="K95" s="43"/>
    </row>
    <row r="96" spans="1:19" hidden="1">
      <c r="A96" s="90" t="str">
        <f>Feuil2!A140</f>
        <v>فلفل حار</v>
      </c>
      <c r="B96" s="183"/>
      <c r="C96" s="1">
        <f>Feuil2!C140</f>
        <v>94.285714285714292</v>
      </c>
      <c r="D96" s="1">
        <f>Feuil2!E140</f>
        <v>97.142857142857139</v>
      </c>
      <c r="E96" s="1">
        <f>Feuil2!G140</f>
        <v>98</v>
      </c>
      <c r="F96" s="1">
        <f>Feuil2!I140</f>
        <v>86.666666666666671</v>
      </c>
      <c r="G96" s="180">
        <f t="shared" si="12"/>
        <v>98.154761904761898</v>
      </c>
      <c r="H96" s="1">
        <f t="shared" si="13"/>
        <v>94.023809523809533</v>
      </c>
      <c r="I96" s="1">
        <f t="shared" si="10"/>
        <v>-4.1309523809523654</v>
      </c>
      <c r="J96" s="13">
        <f t="shared" si="11"/>
        <v>-4.2086112795633559</v>
      </c>
      <c r="K96" s="43"/>
    </row>
    <row r="97" spans="1:19" ht="15" hidden="1" customHeight="1">
      <c r="A97" s="90" t="str">
        <f>Feuil2!A141</f>
        <v>فاصوليا خضراء</v>
      </c>
      <c r="B97" s="183"/>
      <c r="C97" s="1">
        <f>Feuil2!C141</f>
        <v>100</v>
      </c>
      <c r="D97" s="1">
        <f>Feuil2!E141</f>
        <v>107.14285714285714</v>
      </c>
      <c r="E97" s="1">
        <f>Feuil2!G141</f>
        <v>108</v>
      </c>
      <c r="F97" s="1">
        <f>Feuil2!I141</f>
        <v>106.66666666666667</v>
      </c>
      <c r="G97" s="180">
        <f t="shared" si="12"/>
        <v>59.285714285714292</v>
      </c>
      <c r="H97" s="1">
        <f t="shared" si="13"/>
        <v>105.45238095238095</v>
      </c>
      <c r="I97" s="1">
        <f t="shared" si="10"/>
        <v>46.166666666666657</v>
      </c>
      <c r="J97" s="13">
        <f t="shared" si="11"/>
        <v>77.871485943775085</v>
      </c>
      <c r="K97" s="43"/>
      <c r="S97" s="223" t="s">
        <v>234</v>
      </c>
    </row>
    <row r="98" spans="1:19" hidden="1">
      <c r="A98" s="90" t="str">
        <f>Feuil2!A142</f>
        <v>شمـنــدر</v>
      </c>
      <c r="B98" s="183"/>
      <c r="C98" s="1">
        <f>Feuil2!C142</f>
        <v>63.571428571428569</v>
      </c>
      <c r="D98" s="1">
        <f>Feuil2!E142</f>
        <v>50.714285714285715</v>
      </c>
      <c r="E98" s="1">
        <f>Feuil2!G142</f>
        <v>55</v>
      </c>
      <c r="F98" s="1">
        <f>Feuil2!I142</f>
        <v>55</v>
      </c>
      <c r="G98" s="180">
        <f t="shared" si="12"/>
        <v>282.61904761904765</v>
      </c>
      <c r="H98" s="1">
        <f t="shared" si="13"/>
        <v>56.071428571428569</v>
      </c>
      <c r="I98" s="1">
        <f t="shared" si="10"/>
        <v>-226.54761904761909</v>
      </c>
      <c r="J98" s="13">
        <f t="shared" si="11"/>
        <v>-80.160067396798652</v>
      </c>
      <c r="K98" s="43"/>
      <c r="S98" s="223"/>
    </row>
    <row r="99" spans="1:19" hidden="1">
      <c r="A99" s="90" t="str">
        <f>Feuil2!A143</f>
        <v xml:space="preserve">ثــــوم محلي </v>
      </c>
      <c r="B99" s="183"/>
      <c r="C99" s="1">
        <f>Feuil2!C143</f>
        <v>277.85714285714283</v>
      </c>
      <c r="D99" s="1">
        <f>Feuil2!E143</f>
        <v>321.42857142857144</v>
      </c>
      <c r="E99" s="1">
        <f>Feuil2!G143</f>
        <v>310</v>
      </c>
      <c r="F99" s="1">
        <f>Feuil2!I143</f>
        <v>300</v>
      </c>
      <c r="G99" s="180">
        <f t="shared" si="12"/>
        <v>153.45238095238096</v>
      </c>
      <c r="H99" s="1">
        <f t="shared" si="13"/>
        <v>302.32142857142856</v>
      </c>
      <c r="I99" s="1">
        <f t="shared" si="10"/>
        <v>148.86904761904759</v>
      </c>
      <c r="J99" s="13">
        <f t="shared" si="11"/>
        <v>97.013188518231161</v>
      </c>
      <c r="K99" s="43"/>
      <c r="S99" s="223"/>
    </row>
    <row r="100" spans="1:19" hidden="1">
      <c r="A100" s="92"/>
      <c r="B100" s="15"/>
      <c r="C100" s="16"/>
      <c r="D100" s="16"/>
      <c r="E100" s="16"/>
      <c r="F100" s="17"/>
      <c r="G100" s="18"/>
      <c r="H100" s="16"/>
      <c r="I100" s="16"/>
      <c r="J100" s="19"/>
      <c r="K100" s="19"/>
      <c r="S100" s="223"/>
    </row>
    <row r="101" spans="1:19" hidden="1">
      <c r="A101" s="92"/>
      <c r="B101" s="15"/>
      <c r="C101" s="16"/>
      <c r="D101" s="16"/>
      <c r="E101" s="16"/>
      <c r="F101" s="17"/>
      <c r="G101" s="18"/>
      <c r="H101" s="16"/>
      <c r="I101" s="16"/>
      <c r="J101" s="19"/>
      <c r="K101" s="19"/>
      <c r="S101" s="223"/>
    </row>
    <row r="102" spans="1:19" hidden="1">
      <c r="A102" s="92"/>
      <c r="B102" s="15"/>
      <c r="C102" s="16"/>
      <c r="D102" s="16"/>
      <c r="E102" s="16"/>
      <c r="F102" s="17"/>
      <c r="G102" s="18"/>
      <c r="H102" s="16"/>
      <c r="I102" s="16"/>
      <c r="J102" s="19"/>
      <c r="K102" s="19"/>
      <c r="S102" s="223"/>
    </row>
    <row r="103" spans="1:19" ht="15.75" hidden="1">
      <c r="A103" s="194" t="s">
        <v>69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78"/>
      <c r="S103" s="223"/>
    </row>
    <row r="104" spans="1:19" hidden="1">
      <c r="A104" s="91" t="str">
        <f>Feuil2!A148</f>
        <v>تمــور</v>
      </c>
      <c r="B104" s="184" t="s">
        <v>66</v>
      </c>
      <c r="C104" s="14">
        <f>Feuil2!C148</f>
        <v>550</v>
      </c>
      <c r="D104" s="1">
        <f>Feuil2!E148</f>
        <v>550</v>
      </c>
      <c r="E104" s="1">
        <f>Feuil2!G148</f>
        <v>550</v>
      </c>
      <c r="F104" s="1">
        <f>Feuil2!I148</f>
        <v>550</v>
      </c>
      <c r="G104" s="180">
        <f>H40</f>
        <v>571.30952380952374</v>
      </c>
      <c r="H104" s="1">
        <f t="shared" ref="H104:H114" si="14">(C104+D104+E104+F104)/4</f>
        <v>550</v>
      </c>
      <c r="I104" s="1">
        <f t="shared" ref="I104:I114" si="15">H104-G104</f>
        <v>-21.309523809523739</v>
      </c>
      <c r="J104" s="13">
        <f t="shared" ref="J104:J114" si="16">(I104*100)/G104</f>
        <v>-3.7299437382787963</v>
      </c>
      <c r="K104" s="43"/>
      <c r="S104" s="223"/>
    </row>
    <row r="105" spans="1:19" hidden="1">
      <c r="A105" s="91" t="str">
        <f>Feuil2!A149</f>
        <v xml:space="preserve">تفاح محلي </v>
      </c>
      <c r="B105" s="185"/>
      <c r="C105" s="14">
        <f>Feuil2!C149</f>
        <v>0</v>
      </c>
      <c r="D105" s="1">
        <f>Feuil2!E149</f>
        <v>0</v>
      </c>
      <c r="E105" s="1">
        <f>Feuil2!G149</f>
        <v>0</v>
      </c>
      <c r="F105" s="1">
        <f>Feuil2!I149</f>
        <v>0</v>
      </c>
      <c r="G105" s="180"/>
      <c r="H105" s="1">
        <f t="shared" si="14"/>
        <v>0</v>
      </c>
      <c r="I105" s="1">
        <f t="shared" si="15"/>
        <v>0</v>
      </c>
      <c r="J105" s="13" t="e">
        <f t="shared" si="16"/>
        <v>#DIV/0!</v>
      </c>
      <c r="K105" s="43"/>
      <c r="S105" s="223"/>
    </row>
    <row r="106" spans="1:19" hidden="1">
      <c r="A106" s="91" t="str">
        <f>Feuil2!A150</f>
        <v>تفاح مستورد</v>
      </c>
      <c r="B106" s="185"/>
      <c r="C106" s="14">
        <f>Feuil2!C150</f>
        <v>241.42857142857142</v>
      </c>
      <c r="D106" s="1">
        <f>Feuil2!E150</f>
        <v>218.57142857142858</v>
      </c>
      <c r="E106" s="1">
        <f>Feuil2!G150</f>
        <v>226</v>
      </c>
      <c r="F106" s="1">
        <f>Feuil2!I150</f>
        <v>230</v>
      </c>
      <c r="G106" s="180">
        <f>H41</f>
        <v>181.25</v>
      </c>
      <c r="H106" s="1">
        <f t="shared" si="14"/>
        <v>229</v>
      </c>
      <c r="I106" s="1">
        <f t="shared" si="15"/>
        <v>47.75</v>
      </c>
      <c r="J106" s="13">
        <f t="shared" si="16"/>
        <v>26.344827586206897</v>
      </c>
      <c r="K106" s="43"/>
      <c r="S106" s="223"/>
    </row>
    <row r="107" spans="1:19" hidden="1">
      <c r="A107" s="91" t="str">
        <f>Feuil2!A151</f>
        <v>مـــوز</v>
      </c>
      <c r="B107" s="185"/>
      <c r="C107" s="14">
        <f>Feuil2!C151</f>
        <v>179.28571428571428</v>
      </c>
      <c r="D107" s="1">
        <f>Feuil2!E151</f>
        <v>180</v>
      </c>
      <c r="E107" s="1">
        <f>Feuil2!G151</f>
        <v>204</v>
      </c>
      <c r="F107" s="1">
        <f>Feuil2!I151</f>
        <v>190</v>
      </c>
      <c r="G107" s="180">
        <f>H42</f>
        <v>178.03571428571428</v>
      </c>
      <c r="H107" s="1">
        <f t="shared" si="14"/>
        <v>188.32142857142856</v>
      </c>
      <c r="I107" s="1">
        <f t="shared" si="15"/>
        <v>10.285714285714278</v>
      </c>
      <c r="J107" s="13">
        <f t="shared" si="16"/>
        <v>5.7773319959879599</v>
      </c>
      <c r="K107" s="43"/>
      <c r="S107" s="223"/>
    </row>
    <row r="108" spans="1:19" hidden="1">
      <c r="A108" s="91" t="str">
        <f>Feuil2!A152</f>
        <v>مشمش</v>
      </c>
      <c r="B108" s="185"/>
      <c r="C108" s="14">
        <f>Feuil2!C152</f>
        <v>78.571428571428569</v>
      </c>
      <c r="D108" s="1">
        <f>Feuil2!E152</f>
        <v>80.714285714285708</v>
      </c>
      <c r="E108" s="1">
        <f>Feuil2!G152</f>
        <v>85</v>
      </c>
      <c r="F108" s="1">
        <f>Feuil2!I152</f>
        <v>85</v>
      </c>
      <c r="G108" s="180">
        <f>H47</f>
        <v>69.047619047619037</v>
      </c>
      <c r="H108" s="1">
        <f t="shared" si="14"/>
        <v>82.321428571428569</v>
      </c>
      <c r="I108" s="1">
        <f t="shared" si="15"/>
        <v>13.273809523809533</v>
      </c>
      <c r="J108" s="13">
        <f t="shared" si="16"/>
        <v>19.224137931034498</v>
      </c>
      <c r="K108" s="43"/>
      <c r="S108" s="223"/>
    </row>
    <row r="109" spans="1:19" hidden="1">
      <c r="A109" s="91" t="str">
        <f>Feuil2!A153</f>
        <v>خوخ</v>
      </c>
      <c r="B109" s="185"/>
      <c r="C109" s="14">
        <f>Feuil2!C153</f>
        <v>88.571428571428569</v>
      </c>
      <c r="D109" s="1">
        <f>Feuil2!E153</f>
        <v>102.85714285714286</v>
      </c>
      <c r="E109" s="1">
        <f>Feuil2!G153</f>
        <v>100</v>
      </c>
      <c r="F109" s="1">
        <f>Feuil2!I153</f>
        <v>100</v>
      </c>
      <c r="G109" s="180">
        <f>H48</f>
        <v>112.61904761904763</v>
      </c>
      <c r="H109" s="1">
        <f t="shared" si="14"/>
        <v>97.857142857142861</v>
      </c>
      <c r="I109" s="1">
        <f t="shared" si="15"/>
        <v>-14.761904761904773</v>
      </c>
      <c r="J109" s="13">
        <f t="shared" si="16"/>
        <v>-13.107822410148</v>
      </c>
      <c r="K109" s="43"/>
    </row>
    <row r="110" spans="1:19" hidden="1">
      <c r="A110" s="91" t="str">
        <f>Feuil2!A154</f>
        <v>برقوق</v>
      </c>
      <c r="B110" s="185"/>
      <c r="C110" s="14">
        <f>Feuil2!C154</f>
        <v>83.571428571428569</v>
      </c>
      <c r="D110" s="1">
        <f>Feuil2!E154</f>
        <v>84.285714285714292</v>
      </c>
      <c r="E110" s="1">
        <f>Feuil2!G154</f>
        <v>110</v>
      </c>
      <c r="F110" s="1">
        <f>Feuil2!I154</f>
        <v>120</v>
      </c>
      <c r="G110" s="180">
        <f>H50</f>
        <v>90</v>
      </c>
      <c r="H110" s="1">
        <f t="shared" si="14"/>
        <v>99.464285714285722</v>
      </c>
      <c r="I110" s="1">
        <f t="shared" si="15"/>
        <v>9.4642857142857224</v>
      </c>
      <c r="J110" s="13">
        <f t="shared" si="16"/>
        <v>10.515873015873025</v>
      </c>
      <c r="K110" s="43"/>
    </row>
    <row r="111" spans="1:19" hidden="1">
      <c r="A111" s="91" t="str">
        <f>Feuil2!A155</f>
        <v>إجاص</v>
      </c>
      <c r="B111" s="185"/>
      <c r="C111" s="14">
        <f>Feuil2!C155</f>
        <v>300</v>
      </c>
      <c r="D111" s="1">
        <f>Feuil2!E155</f>
        <v>300</v>
      </c>
      <c r="E111" s="1">
        <f>Feuil2!G155</f>
        <v>300</v>
      </c>
      <c r="F111" s="1">
        <f>Feuil2!I155</f>
        <v>300</v>
      </c>
      <c r="G111" s="180">
        <f t="shared" ref="G111:G112" si="17">H51</f>
        <v>257.14285714285717</v>
      </c>
      <c r="H111" s="1">
        <f t="shared" si="14"/>
        <v>300</v>
      </c>
      <c r="I111" s="1">
        <f t="shared" si="15"/>
        <v>42.857142857142833</v>
      </c>
      <c r="J111" s="13">
        <f t="shared" si="16"/>
        <v>16.666666666666657</v>
      </c>
      <c r="K111" s="43"/>
    </row>
    <row r="112" spans="1:19" hidden="1">
      <c r="A112" s="91" t="str">
        <f>Feuil2!A156</f>
        <v>برتقال</v>
      </c>
      <c r="B112" s="185"/>
      <c r="C112" s="14">
        <f>Feuil2!C156</f>
        <v>250</v>
      </c>
      <c r="D112" s="1">
        <f>Feuil2!E156</f>
        <v>0</v>
      </c>
      <c r="E112" s="1">
        <f>Feuil2!G156</f>
        <v>0</v>
      </c>
      <c r="F112" s="1">
        <f>Feuil2!I156</f>
        <v>0</v>
      </c>
      <c r="G112" s="180">
        <f t="shared" si="17"/>
        <v>210</v>
      </c>
      <c r="H112" s="1">
        <f t="shared" si="14"/>
        <v>62.5</v>
      </c>
      <c r="I112" s="1">
        <f t="shared" si="15"/>
        <v>-147.5</v>
      </c>
      <c r="J112" s="13">
        <f t="shared" si="16"/>
        <v>-70.238095238095241</v>
      </c>
      <c r="K112" s="43"/>
    </row>
    <row r="113" spans="1:19" hidden="1">
      <c r="A113" s="91" t="str">
        <f>Feuil2!A157</f>
        <v xml:space="preserve">بطيخ أحمر </v>
      </c>
      <c r="B113" s="185"/>
      <c r="C113" s="14">
        <f>Feuil2!C157</f>
        <v>30</v>
      </c>
      <c r="D113" s="1">
        <f>Feuil2!E157</f>
        <v>30</v>
      </c>
      <c r="E113" s="1">
        <f>Feuil2!G157</f>
        <v>30</v>
      </c>
      <c r="F113" s="1">
        <f>Feuil2!I157</f>
        <v>30</v>
      </c>
      <c r="G113" s="180">
        <f>H45</f>
        <v>40.297619047619051</v>
      </c>
      <c r="H113" s="1">
        <f t="shared" si="14"/>
        <v>30</v>
      </c>
      <c r="I113" s="1">
        <f t="shared" si="15"/>
        <v>-10.297619047619051</v>
      </c>
      <c r="J113" s="13">
        <f t="shared" si="16"/>
        <v>-25.553914327917287</v>
      </c>
      <c r="K113" s="43"/>
    </row>
    <row r="114" spans="1:19" hidden="1">
      <c r="A114" s="91" t="str">
        <f>Feuil2!A158</f>
        <v>بطيخ أصفر</v>
      </c>
      <c r="B114" s="185"/>
      <c r="C114" s="14">
        <f>Feuil2!C158</f>
        <v>72.142857142857139</v>
      </c>
      <c r="D114" s="1">
        <f>Feuil2!E158</f>
        <v>61.428571428571431</v>
      </c>
      <c r="E114" s="1">
        <f>Feuil2!G158</f>
        <v>70</v>
      </c>
      <c r="F114" s="1">
        <f>Feuil2!I158</f>
        <v>60</v>
      </c>
      <c r="G114" s="180">
        <f>H46</f>
        <v>86.25</v>
      </c>
      <c r="H114" s="1">
        <f t="shared" si="14"/>
        <v>65.892857142857139</v>
      </c>
      <c r="I114" s="1">
        <f t="shared" si="15"/>
        <v>-20.357142857142861</v>
      </c>
      <c r="J114" s="13">
        <f t="shared" si="16"/>
        <v>-23.602484472049696</v>
      </c>
      <c r="K114" s="43"/>
    </row>
    <row r="115" spans="1:19" ht="15.75" hidden="1">
      <c r="A115" s="231" t="s">
        <v>81</v>
      </c>
      <c r="B115" s="231"/>
      <c r="C115" s="231"/>
      <c r="D115" s="231"/>
      <c r="E115" s="231"/>
      <c r="F115" s="231"/>
      <c r="G115" s="231"/>
      <c r="H115" s="231"/>
      <c r="I115" s="231"/>
      <c r="J115" s="232"/>
      <c r="K115" s="178"/>
    </row>
    <row r="116" spans="1:19" hidden="1">
      <c r="A116" s="91">
        <f>Feuil2!A165</f>
        <v>0</v>
      </c>
      <c r="B116" s="183" t="s">
        <v>66</v>
      </c>
      <c r="C116" s="1">
        <f>Feuil2!C165</f>
        <v>0</v>
      </c>
      <c r="D116" s="1">
        <f>Feuil2!E165</f>
        <v>0</v>
      </c>
      <c r="E116" s="1">
        <f>Feuil2!G165</f>
        <v>0</v>
      </c>
      <c r="F116" s="1">
        <f>Feuil2!I165</f>
        <v>0</v>
      </c>
      <c r="G116" s="5">
        <f>H54</f>
        <v>1221.4285714285713</v>
      </c>
      <c r="H116" s="1">
        <f t="shared" ref="H116:H120" si="18">(C116+D116+E116+F116)/4</f>
        <v>0</v>
      </c>
      <c r="I116" s="1">
        <f t="shared" ref="I116:I120" si="19">H116-G116</f>
        <v>-1221.4285714285713</v>
      </c>
      <c r="J116" s="13">
        <f t="shared" ref="J116:J120" si="20">(I116*100)/G116</f>
        <v>-100</v>
      </c>
      <c r="K116" s="43"/>
    </row>
    <row r="117" spans="1:19" hidden="1">
      <c r="A117" s="91" t="str">
        <f>Feuil2!A166</f>
        <v>اللحــــوم و البيــــض</v>
      </c>
      <c r="B117" s="183"/>
      <c r="C117" s="1">
        <f>Feuil2!C166</f>
        <v>0</v>
      </c>
      <c r="D117" s="1">
        <f>Feuil2!E166</f>
        <v>0</v>
      </c>
      <c r="E117" s="1">
        <f>Feuil2!G166</f>
        <v>0</v>
      </c>
      <c r="F117" s="1">
        <f>Feuil2!I166</f>
        <v>0</v>
      </c>
      <c r="G117" s="5">
        <f t="shared" ref="G117:G120" si="21">H55</f>
        <v>1028.2142857142858</v>
      </c>
      <c r="H117" s="1">
        <f t="shared" si="18"/>
        <v>0</v>
      </c>
      <c r="I117" s="1">
        <f t="shared" si="19"/>
        <v>-1028.2142857142858</v>
      </c>
      <c r="J117" s="13">
        <f t="shared" si="20"/>
        <v>-100</v>
      </c>
      <c r="K117" s="43"/>
    </row>
    <row r="118" spans="1:19" hidden="1">
      <c r="A118" s="91" t="str">
        <f>Feuil2!A167</f>
        <v>المواد</v>
      </c>
      <c r="B118" s="183"/>
      <c r="C118" s="1">
        <f>Feuil2!C167</f>
        <v>0</v>
      </c>
      <c r="D118" s="1">
        <f>Feuil2!E167</f>
        <v>0</v>
      </c>
      <c r="E118" s="1">
        <f>Feuil2!G167</f>
        <v>0</v>
      </c>
      <c r="F118" s="1">
        <f>Feuil2!I167</f>
        <v>0</v>
      </c>
      <c r="G118" s="5">
        <f t="shared" si="21"/>
        <v>578.57142857142856</v>
      </c>
      <c r="H118" s="1">
        <f t="shared" si="18"/>
        <v>0</v>
      </c>
      <c r="I118" s="1">
        <f t="shared" si="19"/>
        <v>-578.57142857142856</v>
      </c>
      <c r="J118" s="13">
        <f t="shared" si="20"/>
        <v>-100</v>
      </c>
      <c r="K118" s="43"/>
    </row>
    <row r="119" spans="1:19" hidden="1">
      <c r="A119" s="91">
        <f>Feuil2!A168</f>
        <v>0</v>
      </c>
      <c r="B119" s="183"/>
      <c r="C119" s="1">
        <f>Feuil2!C168</f>
        <v>0</v>
      </c>
      <c r="D119" s="1">
        <f>Feuil2!E168</f>
        <v>0</v>
      </c>
      <c r="E119" s="1">
        <f>Feuil2!G168</f>
        <v>0</v>
      </c>
      <c r="F119" s="1">
        <f>Feuil2!I168</f>
        <v>0</v>
      </c>
      <c r="G119" s="5">
        <f t="shared" si="21"/>
        <v>293.80952380952385</v>
      </c>
      <c r="H119" s="1">
        <f t="shared" si="18"/>
        <v>0</v>
      </c>
      <c r="I119" s="1">
        <f t="shared" si="19"/>
        <v>-293.80952380952385</v>
      </c>
      <c r="J119" s="13">
        <f t="shared" si="20"/>
        <v>-100</v>
      </c>
      <c r="K119" s="43"/>
    </row>
    <row r="120" spans="1:19" ht="30" hidden="1">
      <c r="A120" s="91" t="str">
        <f>Feuil2!A308</f>
        <v>بيض</v>
      </c>
      <c r="B120" s="62" t="s">
        <v>82</v>
      </c>
      <c r="C120" s="1">
        <f>Feuil2!C308</f>
        <v>240</v>
      </c>
      <c r="D120" s="1">
        <f>Feuil2!E308</f>
        <v>240</v>
      </c>
      <c r="E120" s="1">
        <f>Feuil2!G308</f>
        <v>245</v>
      </c>
      <c r="F120" s="1">
        <f>Feuil2!I308</f>
        <v>250</v>
      </c>
      <c r="G120" s="5">
        <f t="shared" si="21"/>
        <v>254.46428571428569</v>
      </c>
      <c r="H120" s="1">
        <f t="shared" si="18"/>
        <v>243.75</v>
      </c>
      <c r="I120" s="1">
        <f t="shared" si="19"/>
        <v>-10.714285714285694</v>
      </c>
      <c r="J120" s="13">
        <f t="shared" si="20"/>
        <v>-4.2105263157894655</v>
      </c>
      <c r="K120" s="43"/>
    </row>
    <row r="121" spans="1:19" hidden="1">
      <c r="A121" s="230" t="s">
        <v>70</v>
      </c>
      <c r="B121" s="230"/>
      <c r="C121" s="230"/>
      <c r="D121" s="230"/>
      <c r="E121" s="230"/>
      <c r="F121" s="230"/>
      <c r="G121" s="230"/>
      <c r="H121" s="230"/>
    </row>
    <row r="122" spans="1:19" hidden="1">
      <c r="A122" s="91" t="s">
        <v>71</v>
      </c>
      <c r="B122" s="176" t="s">
        <v>74</v>
      </c>
      <c r="C122" s="30">
        <v>580</v>
      </c>
      <c r="D122" s="30">
        <v>580</v>
      </c>
      <c r="E122" s="30">
        <v>580</v>
      </c>
      <c r="F122" s="30">
        <v>580</v>
      </c>
      <c r="G122" s="31">
        <f>H60</f>
        <v>635</v>
      </c>
      <c r="H122" s="1">
        <f t="shared" ref="H122:H124" si="22">(C122+D122+E122+F122)/4</f>
        <v>580</v>
      </c>
      <c r="I122" s="1">
        <f t="shared" ref="I122:I124" si="23">H122-G122</f>
        <v>-55</v>
      </c>
      <c r="J122" s="13">
        <f t="shared" ref="J122:J124" si="24">(I122*100)/G122</f>
        <v>-8.6614173228346463</v>
      </c>
      <c r="K122" s="43"/>
    </row>
    <row r="123" spans="1:19" hidden="1">
      <c r="A123" s="91" t="s">
        <v>72</v>
      </c>
      <c r="B123" s="176" t="s">
        <v>75</v>
      </c>
      <c r="C123" s="30">
        <v>5800</v>
      </c>
      <c r="D123" s="30">
        <v>5800</v>
      </c>
      <c r="E123" s="30">
        <v>5800</v>
      </c>
      <c r="F123" s="30">
        <v>5800</v>
      </c>
      <c r="G123" s="31">
        <f t="shared" ref="G123:G124" si="25">H61</f>
        <v>5800</v>
      </c>
      <c r="H123" s="1">
        <f t="shared" si="22"/>
        <v>5800</v>
      </c>
      <c r="I123" s="1">
        <f t="shared" si="23"/>
        <v>0</v>
      </c>
      <c r="J123" s="13">
        <f t="shared" si="24"/>
        <v>0</v>
      </c>
      <c r="K123" s="43"/>
    </row>
    <row r="124" spans="1:19" hidden="1">
      <c r="A124" s="91" t="s">
        <v>73</v>
      </c>
      <c r="B124" s="176" t="s">
        <v>76</v>
      </c>
      <c r="C124" s="30">
        <v>540</v>
      </c>
      <c r="D124" s="30">
        <v>540</v>
      </c>
      <c r="E124" s="30">
        <v>540</v>
      </c>
      <c r="F124" s="30">
        <v>540</v>
      </c>
      <c r="G124" s="31">
        <f t="shared" si="25"/>
        <v>540</v>
      </c>
      <c r="H124" s="1">
        <f t="shared" si="22"/>
        <v>540</v>
      </c>
      <c r="I124" s="1">
        <f t="shared" si="23"/>
        <v>0</v>
      </c>
      <c r="J124" s="13">
        <f t="shared" si="24"/>
        <v>0</v>
      </c>
      <c r="K124" s="43"/>
    </row>
    <row r="125" spans="1:19" hidden="1"/>
    <row r="126" spans="1:19" hidden="1"/>
    <row r="127" spans="1:19" ht="18.75" hidden="1" customHeight="1">
      <c r="B127" s="226" t="s">
        <v>122</v>
      </c>
      <c r="C127" s="226"/>
      <c r="D127" s="226"/>
      <c r="E127" s="226"/>
      <c r="F127" s="226"/>
      <c r="G127" s="226"/>
      <c r="H127" s="226"/>
      <c r="I127" s="226"/>
      <c r="J127" s="226"/>
    </row>
    <row r="128" spans="1:19" ht="18.75" hidden="1">
      <c r="B128" s="179"/>
      <c r="C128" s="179"/>
      <c r="D128" s="179"/>
      <c r="E128" s="7"/>
      <c r="F128" s="4" t="s">
        <v>0</v>
      </c>
      <c r="G128" s="4"/>
      <c r="H128" s="4"/>
      <c r="I128" s="4"/>
      <c r="J128" s="4"/>
      <c r="K128" s="51"/>
      <c r="S128" s="42"/>
    </row>
    <row r="129" spans="1:19" hidden="1">
      <c r="A129" s="211" t="s">
        <v>1</v>
      </c>
      <c r="B129" s="211" t="s">
        <v>57</v>
      </c>
      <c r="C129" s="212" t="s">
        <v>123</v>
      </c>
      <c r="D129" s="213"/>
      <c r="E129" s="213"/>
      <c r="F129" s="214"/>
      <c r="G129" s="212" t="s">
        <v>59</v>
      </c>
      <c r="H129" s="214"/>
      <c r="I129" s="212" t="s">
        <v>60</v>
      </c>
      <c r="J129" s="214"/>
      <c r="K129" s="53"/>
      <c r="M129" s="217"/>
      <c r="N129" s="217"/>
      <c r="O129" s="217"/>
      <c r="P129" s="217"/>
      <c r="Q129" s="217"/>
      <c r="R129" s="217"/>
      <c r="S129" s="42"/>
    </row>
    <row r="130" spans="1:19" ht="30" hidden="1">
      <c r="A130" s="195"/>
      <c r="B130" s="195"/>
      <c r="C130" s="177" t="s">
        <v>2</v>
      </c>
      <c r="D130" s="177" t="s">
        <v>3</v>
      </c>
      <c r="E130" s="177" t="s">
        <v>4</v>
      </c>
      <c r="F130" s="177" t="s">
        <v>5</v>
      </c>
      <c r="G130" s="197" t="s">
        <v>6</v>
      </c>
      <c r="H130" s="199" t="s">
        <v>64</v>
      </c>
      <c r="I130" s="35" t="s">
        <v>61</v>
      </c>
      <c r="J130" s="35" t="s">
        <v>62</v>
      </c>
      <c r="K130" s="54"/>
      <c r="S130" s="42"/>
    </row>
    <row r="131" spans="1:19" ht="31.5" hidden="1" customHeight="1">
      <c r="A131" s="196"/>
      <c r="B131" s="196"/>
      <c r="C131" s="3" t="s">
        <v>7</v>
      </c>
      <c r="D131" s="3" t="s">
        <v>7</v>
      </c>
      <c r="E131" s="3" t="s">
        <v>7</v>
      </c>
      <c r="F131" s="3" t="s">
        <v>7</v>
      </c>
      <c r="G131" s="198"/>
      <c r="H131" s="200"/>
      <c r="I131" s="36"/>
      <c r="J131" s="36"/>
      <c r="K131" s="54"/>
      <c r="S131" s="223"/>
    </row>
    <row r="132" spans="1:19" hidden="1">
      <c r="A132" s="201" t="s">
        <v>63</v>
      </c>
      <c r="B132" s="202"/>
      <c r="C132" s="202"/>
      <c r="D132" s="202"/>
      <c r="E132" s="202"/>
      <c r="F132" s="202"/>
      <c r="G132" s="202"/>
      <c r="H132" s="202"/>
      <c r="I132" s="202"/>
      <c r="J132" s="202"/>
      <c r="K132" s="55"/>
      <c r="S132" s="223"/>
    </row>
    <row r="133" spans="1:19" hidden="1">
      <c r="A133" s="39" t="str">
        <f>Feuil2!A105</f>
        <v>سـميـــد عــادي</v>
      </c>
      <c r="B133" s="184" t="s">
        <v>66</v>
      </c>
      <c r="C133" s="1">
        <v>900</v>
      </c>
      <c r="D133" s="1">
        <v>900</v>
      </c>
      <c r="E133" s="1">
        <v>900</v>
      </c>
      <c r="F133" s="1">
        <v>900</v>
      </c>
      <c r="G133" s="180">
        <v>900</v>
      </c>
      <c r="H133" s="1">
        <f t="shared" ref="H133:H149" si="26">(C133+D133+E133+F133)/4</f>
        <v>900</v>
      </c>
      <c r="I133" s="1">
        <f>H133-G133</f>
        <v>0</v>
      </c>
      <c r="J133" s="13">
        <f>(I133*100)/G133</f>
        <v>0</v>
      </c>
      <c r="K133" s="43"/>
      <c r="S133" s="223"/>
    </row>
    <row r="134" spans="1:19" hidden="1">
      <c r="A134" s="39" t="str">
        <f>Feuil2!A106</f>
        <v>سميد رفيـــع</v>
      </c>
      <c r="B134" s="185"/>
      <c r="C134" s="21">
        <v>1000</v>
      </c>
      <c r="D134" s="21">
        <v>1000</v>
      </c>
      <c r="E134" s="21">
        <v>1000</v>
      </c>
      <c r="F134" s="21">
        <v>1000</v>
      </c>
      <c r="G134" s="8">
        <v>1000</v>
      </c>
      <c r="H134" s="1">
        <f t="shared" si="26"/>
        <v>1000</v>
      </c>
      <c r="I134" s="1">
        <f t="shared" ref="I134:I149" si="27">H134-G134</f>
        <v>0</v>
      </c>
      <c r="J134" s="13">
        <f t="shared" ref="J134:J149" si="28">(I134*100)/G134</f>
        <v>0</v>
      </c>
      <c r="K134" s="43"/>
      <c r="S134" s="223"/>
    </row>
    <row r="135" spans="1:19" hidden="1">
      <c r="A135" s="39" t="str">
        <f>Feuil2!A107</f>
        <v>فــريــنــة</v>
      </c>
      <c r="B135" s="185"/>
      <c r="C135" s="1">
        <v>60</v>
      </c>
      <c r="D135" s="1">
        <v>60</v>
      </c>
      <c r="E135" s="1">
        <v>60</v>
      </c>
      <c r="F135" s="1">
        <v>60</v>
      </c>
      <c r="G135" s="180">
        <v>60</v>
      </c>
      <c r="H135" s="1">
        <f t="shared" si="26"/>
        <v>60</v>
      </c>
      <c r="I135" s="1">
        <f t="shared" si="27"/>
        <v>0</v>
      </c>
      <c r="J135" s="13">
        <f t="shared" si="28"/>
        <v>0</v>
      </c>
      <c r="K135" s="43"/>
      <c r="S135" s="223"/>
    </row>
    <row r="136" spans="1:19" hidden="1">
      <c r="A136" s="39" t="str">
        <f>Feuil2!A108</f>
        <v xml:space="preserve">سكر أبيض </v>
      </c>
      <c r="B136" s="186"/>
      <c r="C136" s="1">
        <v>85</v>
      </c>
      <c r="D136" s="1">
        <v>85</v>
      </c>
      <c r="E136" s="1">
        <v>85</v>
      </c>
      <c r="F136" s="1">
        <v>85</v>
      </c>
      <c r="G136" s="180">
        <v>85</v>
      </c>
      <c r="H136" s="1">
        <f t="shared" si="26"/>
        <v>85</v>
      </c>
      <c r="I136" s="1">
        <f t="shared" si="27"/>
        <v>0</v>
      </c>
      <c r="J136" s="13">
        <f t="shared" si="28"/>
        <v>0</v>
      </c>
      <c r="K136" s="43"/>
      <c r="S136" s="223"/>
    </row>
    <row r="137" spans="1:19" ht="15.75" hidden="1" customHeight="1">
      <c r="A137" s="40" t="str">
        <f>Feuil2!A109</f>
        <v xml:space="preserve">فرينة الأطفال -بليدينا-
</v>
      </c>
      <c r="B137" s="205" t="s">
        <v>67</v>
      </c>
      <c r="C137" s="1">
        <v>200</v>
      </c>
      <c r="D137" s="1">
        <v>200</v>
      </c>
      <c r="E137" s="1">
        <v>200</v>
      </c>
      <c r="F137" s="1">
        <v>200</v>
      </c>
      <c r="G137" s="180">
        <v>200</v>
      </c>
      <c r="H137" s="1">
        <f t="shared" si="26"/>
        <v>200</v>
      </c>
      <c r="I137" s="1">
        <f t="shared" si="27"/>
        <v>0</v>
      </c>
      <c r="J137" s="13">
        <f t="shared" si="28"/>
        <v>0</v>
      </c>
      <c r="K137" s="43"/>
      <c r="S137" s="223"/>
    </row>
    <row r="138" spans="1:19" ht="30" hidden="1" customHeight="1">
      <c r="A138" s="39" t="str">
        <f>Feuil2!A110</f>
        <v>مسحوق حليب الاطفال-الصحة-</v>
      </c>
      <c r="B138" s="206"/>
      <c r="C138" s="1">
        <v>360</v>
      </c>
      <c r="D138" s="1">
        <v>360</v>
      </c>
      <c r="E138" s="1">
        <v>360</v>
      </c>
      <c r="F138" s="1">
        <v>360</v>
      </c>
      <c r="G138" s="180">
        <v>360</v>
      </c>
      <c r="H138" s="1">
        <f t="shared" si="26"/>
        <v>360</v>
      </c>
      <c r="I138" s="1">
        <f t="shared" si="27"/>
        <v>0</v>
      </c>
      <c r="J138" s="13">
        <f t="shared" si="28"/>
        <v>0</v>
      </c>
      <c r="K138" s="43"/>
      <c r="S138" s="223"/>
    </row>
    <row r="139" spans="1:19" ht="30" hidden="1">
      <c r="A139" s="39" t="str">
        <f>Feuil2!A111</f>
        <v>مسحـوق حليــب للكبـار(gloria)</v>
      </c>
      <c r="B139" s="207"/>
      <c r="C139" s="1">
        <v>380</v>
      </c>
      <c r="D139" s="1">
        <v>380</v>
      </c>
      <c r="E139" s="1">
        <v>380</v>
      </c>
      <c r="F139" s="1">
        <v>380</v>
      </c>
      <c r="G139" s="180">
        <v>380</v>
      </c>
      <c r="H139" s="1">
        <f t="shared" si="26"/>
        <v>380</v>
      </c>
      <c r="I139" s="1">
        <f t="shared" si="27"/>
        <v>0</v>
      </c>
      <c r="J139" s="13">
        <f t="shared" si="28"/>
        <v>0</v>
      </c>
      <c r="K139" s="43"/>
      <c r="S139" s="42"/>
    </row>
    <row r="140" spans="1:19" ht="18" hidden="1" customHeight="1">
      <c r="A140" s="39" t="str">
        <f>Feuil2!A112</f>
        <v>بـــــن</v>
      </c>
      <c r="B140" s="183" t="s">
        <v>66</v>
      </c>
      <c r="C140" s="1">
        <v>600</v>
      </c>
      <c r="D140" s="1">
        <v>600</v>
      </c>
      <c r="E140" s="1">
        <v>600</v>
      </c>
      <c r="F140" s="1">
        <v>600</v>
      </c>
      <c r="G140" s="180">
        <v>600</v>
      </c>
      <c r="H140" s="1">
        <f t="shared" si="26"/>
        <v>600</v>
      </c>
      <c r="I140" s="1">
        <f t="shared" si="27"/>
        <v>0</v>
      </c>
      <c r="J140" s="13">
        <f t="shared" si="28"/>
        <v>0</v>
      </c>
      <c r="K140" s="43"/>
      <c r="S140" s="223"/>
    </row>
    <row r="141" spans="1:19" ht="20.25" hidden="1" customHeight="1">
      <c r="A141" s="39" t="str">
        <f>Feuil2!A113</f>
        <v>شاي -الخيمة- علبة125غ</v>
      </c>
      <c r="B141" s="183"/>
      <c r="C141" s="1">
        <v>400</v>
      </c>
      <c r="D141" s="1">
        <v>400</v>
      </c>
      <c r="E141" s="1">
        <v>400</v>
      </c>
      <c r="F141" s="1">
        <v>400</v>
      </c>
      <c r="G141" s="180">
        <v>400</v>
      </c>
      <c r="H141" s="1">
        <f t="shared" si="26"/>
        <v>400</v>
      </c>
      <c r="I141" s="1">
        <f t="shared" si="27"/>
        <v>0</v>
      </c>
      <c r="J141" s="13">
        <f t="shared" si="28"/>
        <v>0</v>
      </c>
      <c r="K141" s="43"/>
      <c r="S141" s="223"/>
    </row>
    <row r="142" spans="1:19" hidden="1">
      <c r="A142" s="39" t="str">
        <f>Feuil2!A114</f>
        <v xml:space="preserve">خميرة جافة </v>
      </c>
      <c r="B142" s="61" t="s">
        <v>67</v>
      </c>
      <c r="C142" s="1">
        <v>177</v>
      </c>
      <c r="D142" s="1">
        <v>177</v>
      </c>
      <c r="E142" s="1">
        <v>177</v>
      </c>
      <c r="F142" s="1">
        <v>177</v>
      </c>
      <c r="G142" s="180">
        <v>177</v>
      </c>
      <c r="H142" s="1">
        <f t="shared" si="26"/>
        <v>177</v>
      </c>
      <c r="I142" s="1">
        <f t="shared" si="27"/>
        <v>0</v>
      </c>
      <c r="J142" s="13">
        <f t="shared" si="28"/>
        <v>0</v>
      </c>
      <c r="K142" s="43"/>
      <c r="S142" s="223"/>
    </row>
    <row r="143" spans="1:19" hidden="1">
      <c r="A143" s="39" t="str">
        <f>Feuil2!A115</f>
        <v>زيت غذائية</v>
      </c>
      <c r="B143" s="61" t="s">
        <v>68</v>
      </c>
      <c r="C143" s="1">
        <v>580</v>
      </c>
      <c r="D143" s="1">
        <v>580</v>
      </c>
      <c r="E143" s="1">
        <v>580</v>
      </c>
      <c r="F143" s="1">
        <v>580</v>
      </c>
      <c r="G143" s="180">
        <v>580</v>
      </c>
      <c r="H143" s="1">
        <f t="shared" si="26"/>
        <v>580</v>
      </c>
      <c r="I143" s="1">
        <f t="shared" si="27"/>
        <v>0</v>
      </c>
      <c r="J143" s="13">
        <f t="shared" si="28"/>
        <v>0</v>
      </c>
      <c r="K143" s="43"/>
      <c r="S143" s="223"/>
    </row>
    <row r="144" spans="1:19" hidden="1">
      <c r="A144" s="39" t="str">
        <f>Feuil2!A116</f>
        <v>فاصولياء جافـة</v>
      </c>
      <c r="B144" s="184" t="s">
        <v>66</v>
      </c>
      <c r="C144" s="1">
        <v>160</v>
      </c>
      <c r="D144" s="1">
        <v>160</v>
      </c>
      <c r="E144" s="1">
        <v>160</v>
      </c>
      <c r="F144" s="1">
        <v>160</v>
      </c>
      <c r="G144" s="180">
        <v>160</v>
      </c>
      <c r="H144" s="1">
        <f t="shared" si="26"/>
        <v>160</v>
      </c>
      <c r="I144" s="1">
        <f t="shared" si="27"/>
        <v>0</v>
      </c>
      <c r="J144" s="13">
        <f t="shared" si="28"/>
        <v>0</v>
      </c>
      <c r="K144" s="43"/>
      <c r="S144" s="223"/>
    </row>
    <row r="145" spans="1:19" hidden="1">
      <c r="A145" s="39" t="str">
        <f>Feuil2!A117</f>
        <v>عدس</v>
      </c>
      <c r="B145" s="185"/>
      <c r="C145" s="1">
        <v>150</v>
      </c>
      <c r="D145" s="1">
        <v>150</v>
      </c>
      <c r="E145" s="1">
        <v>150</v>
      </c>
      <c r="F145" s="1">
        <v>150</v>
      </c>
      <c r="G145" s="180">
        <v>150</v>
      </c>
      <c r="H145" s="1">
        <f t="shared" si="26"/>
        <v>150</v>
      </c>
      <c r="I145" s="1">
        <f t="shared" si="27"/>
        <v>0</v>
      </c>
      <c r="J145" s="13">
        <f t="shared" si="28"/>
        <v>0</v>
      </c>
      <c r="K145" s="43"/>
      <c r="S145" s="223"/>
    </row>
    <row r="146" spans="1:19" hidden="1">
      <c r="A146" s="39" t="str">
        <f>Feuil2!A118</f>
        <v xml:space="preserve">حمص </v>
      </c>
      <c r="B146" s="185"/>
      <c r="C146" s="1">
        <v>150</v>
      </c>
      <c r="D146" s="1">
        <v>150</v>
      </c>
      <c r="E146" s="1">
        <v>150</v>
      </c>
      <c r="F146" s="1">
        <v>150</v>
      </c>
      <c r="G146" s="180">
        <v>150</v>
      </c>
      <c r="H146" s="1">
        <f t="shared" si="26"/>
        <v>150</v>
      </c>
      <c r="I146" s="1">
        <f t="shared" si="27"/>
        <v>0</v>
      </c>
      <c r="J146" s="13">
        <f t="shared" si="28"/>
        <v>0</v>
      </c>
      <c r="K146" s="43"/>
      <c r="S146" s="223"/>
    </row>
    <row r="147" spans="1:19" ht="15" hidden="1" customHeight="1">
      <c r="A147" s="39" t="str">
        <f>Feuil2!A119</f>
        <v>أرز</v>
      </c>
      <c r="B147" s="185"/>
      <c r="C147" s="1">
        <v>80</v>
      </c>
      <c r="D147" s="1">
        <v>80</v>
      </c>
      <c r="E147" s="1">
        <v>80</v>
      </c>
      <c r="F147" s="1">
        <v>80</v>
      </c>
      <c r="G147" s="180">
        <v>80</v>
      </c>
      <c r="H147" s="1">
        <f t="shared" si="26"/>
        <v>80</v>
      </c>
      <c r="I147" s="1">
        <f t="shared" si="27"/>
        <v>0</v>
      </c>
      <c r="J147" s="13">
        <f t="shared" si="28"/>
        <v>0</v>
      </c>
      <c r="K147" s="43"/>
      <c r="S147" s="223"/>
    </row>
    <row r="148" spans="1:19" hidden="1">
      <c r="A148" s="39" t="str">
        <f>Feuil2!A120</f>
        <v>عجائن غذائية</v>
      </c>
      <c r="B148" s="185"/>
      <c r="C148" s="1">
        <v>85</v>
      </c>
      <c r="D148" s="1">
        <v>85</v>
      </c>
      <c r="E148" s="1">
        <v>85</v>
      </c>
      <c r="F148" s="1">
        <v>85</v>
      </c>
      <c r="G148" s="180">
        <v>85</v>
      </c>
      <c r="H148" s="1">
        <f t="shared" si="26"/>
        <v>85</v>
      </c>
      <c r="I148" s="1">
        <f t="shared" si="27"/>
        <v>0</v>
      </c>
      <c r="J148" s="13">
        <f t="shared" si="28"/>
        <v>0</v>
      </c>
      <c r="K148" s="43"/>
      <c r="S148" s="223"/>
    </row>
    <row r="149" spans="1:19" ht="30" hidden="1">
      <c r="A149" s="39" t="str">
        <f>Feuil2!A121</f>
        <v xml:space="preserve">طماطم مصبـرة مستوردة </v>
      </c>
      <c r="B149" s="186"/>
      <c r="C149" s="1">
        <v>180</v>
      </c>
      <c r="D149" s="1">
        <v>180</v>
      </c>
      <c r="E149" s="1">
        <v>180</v>
      </c>
      <c r="F149" s="1">
        <v>180</v>
      </c>
      <c r="G149" s="180">
        <v>180</v>
      </c>
      <c r="H149" s="1">
        <f t="shared" si="26"/>
        <v>180</v>
      </c>
      <c r="I149" s="1">
        <f t="shared" si="27"/>
        <v>0</v>
      </c>
      <c r="J149" s="13">
        <f t="shared" si="28"/>
        <v>0</v>
      </c>
      <c r="K149" s="43"/>
      <c r="M149" s="217" t="s">
        <v>236</v>
      </c>
      <c r="N149" s="217"/>
      <c r="O149" s="217"/>
      <c r="P149" s="217"/>
      <c r="Q149" s="217"/>
      <c r="R149" s="217"/>
      <c r="S149" s="41"/>
    </row>
    <row r="150" spans="1:19" ht="15" hidden="1" customHeight="1">
      <c r="A150" s="222" t="s">
        <v>65</v>
      </c>
      <c r="B150" s="222"/>
      <c r="C150" s="222"/>
      <c r="D150" s="222"/>
      <c r="E150" s="222"/>
      <c r="F150" s="222"/>
      <c r="G150" s="222"/>
      <c r="H150" s="222"/>
      <c r="I150" s="222"/>
      <c r="J150" s="222"/>
      <c r="K150" s="44"/>
      <c r="S150" s="223" t="s">
        <v>79</v>
      </c>
    </row>
    <row r="151" spans="1:19" hidden="1">
      <c r="A151" s="90" t="str">
        <f>Feuil2!A133</f>
        <v>بطاطا</v>
      </c>
      <c r="B151" s="183" t="s">
        <v>66</v>
      </c>
      <c r="C151" s="1">
        <f>Feuil2!C208</f>
        <v>40</v>
      </c>
      <c r="D151" s="1">
        <f>Feuil2!E208</f>
        <v>45</v>
      </c>
      <c r="E151" s="1">
        <f>Feuil2!G208</f>
        <v>42.5</v>
      </c>
      <c r="F151" s="1">
        <f>Feuil2!I208</f>
        <v>46.666666666666664</v>
      </c>
      <c r="G151" s="180">
        <f>F89</f>
        <v>50</v>
      </c>
      <c r="H151" s="1">
        <f t="shared" ref="H151:H161" si="29">(C151+D151+E151+F151)/4</f>
        <v>43.541666666666664</v>
      </c>
      <c r="I151" s="1">
        <f t="shared" ref="I151:I161" si="30">H151-G151</f>
        <v>-6.4583333333333357</v>
      </c>
      <c r="J151" s="13">
        <f t="shared" ref="J151:J161" si="31">(I151*100)/G151</f>
        <v>-12.916666666666671</v>
      </c>
      <c r="K151" s="43"/>
      <c r="S151" s="223"/>
    </row>
    <row r="152" spans="1:19" hidden="1">
      <c r="A152" s="90" t="str">
        <f>Feuil2!A134</f>
        <v>طماطم طازجــة</v>
      </c>
      <c r="B152" s="183"/>
      <c r="C152" s="1">
        <f>Feuil2!C209</f>
        <v>45</v>
      </c>
      <c r="D152" s="1">
        <f>Feuil2!E209</f>
        <v>52.5</v>
      </c>
      <c r="E152" s="1">
        <f>Feuil2!G209</f>
        <v>41.666666666666664</v>
      </c>
      <c r="F152" s="1">
        <f>Feuil2!I209</f>
        <v>50</v>
      </c>
      <c r="G152" s="180">
        <f t="shared" ref="G152:G161" si="32">F90</f>
        <v>55</v>
      </c>
      <c r="H152" s="1">
        <f t="shared" si="29"/>
        <v>47.291666666666664</v>
      </c>
      <c r="I152" s="1">
        <f t="shared" si="30"/>
        <v>-7.7083333333333357</v>
      </c>
      <c r="J152" s="13">
        <f t="shared" si="31"/>
        <v>-14.015151515151519</v>
      </c>
      <c r="K152" s="43"/>
      <c r="S152" s="223"/>
    </row>
    <row r="153" spans="1:19" hidden="1">
      <c r="A153" s="90" t="s">
        <v>118</v>
      </c>
      <c r="B153" s="183"/>
      <c r="C153" s="1">
        <f>Feuil2!C210</f>
        <v>51.666666666666664</v>
      </c>
      <c r="D153" s="1">
        <f>Feuil2!E210</f>
        <v>50</v>
      </c>
      <c r="E153" s="1">
        <f>Feuil2!G210</f>
        <v>50</v>
      </c>
      <c r="F153" s="1">
        <f>Feuil2!I210</f>
        <v>40</v>
      </c>
      <c r="G153" s="180">
        <f t="shared" si="32"/>
        <v>40</v>
      </c>
      <c r="H153" s="1">
        <f t="shared" si="29"/>
        <v>47.916666666666664</v>
      </c>
      <c r="I153" s="1">
        <f t="shared" si="30"/>
        <v>7.9166666666666643</v>
      </c>
      <c r="J153" s="13">
        <f t="shared" si="31"/>
        <v>19.791666666666661</v>
      </c>
      <c r="K153" s="43"/>
      <c r="S153" s="223"/>
    </row>
    <row r="154" spans="1:19" hidden="1">
      <c r="A154" s="90" t="str">
        <f>Feuil2!A136</f>
        <v>خس</v>
      </c>
      <c r="B154" s="183"/>
      <c r="C154" s="1">
        <f>Feuil2!C211</f>
        <v>50</v>
      </c>
      <c r="D154" s="1">
        <f>Feuil2!E211</f>
        <v>56.666666666666664</v>
      </c>
      <c r="E154" s="1">
        <f>Feuil2!G211</f>
        <v>70</v>
      </c>
      <c r="F154" s="1">
        <f>Feuil2!I211</f>
        <v>90</v>
      </c>
      <c r="G154" s="180">
        <f t="shared" si="32"/>
        <v>60</v>
      </c>
      <c r="H154" s="1">
        <f t="shared" si="29"/>
        <v>66.666666666666657</v>
      </c>
      <c r="I154" s="1">
        <f t="shared" si="30"/>
        <v>6.6666666666666572</v>
      </c>
      <c r="J154" s="13">
        <f t="shared" si="31"/>
        <v>11.111111111111095</v>
      </c>
      <c r="K154" s="43"/>
      <c r="S154" s="223"/>
    </row>
    <row r="155" spans="1:19" hidden="1">
      <c r="A155" s="90" t="str">
        <f>Feuil2!A137</f>
        <v xml:space="preserve">قرعة </v>
      </c>
      <c r="B155" s="183"/>
      <c r="C155" s="1">
        <f>Feuil2!C212</f>
        <v>50</v>
      </c>
      <c r="D155" s="1">
        <f>Feuil2!E212</f>
        <v>57.5</v>
      </c>
      <c r="E155" s="1">
        <f>Feuil2!G212</f>
        <v>60</v>
      </c>
      <c r="F155" s="1">
        <f>Feuil2!I212</f>
        <v>80</v>
      </c>
      <c r="G155" s="180">
        <f t="shared" si="32"/>
        <v>50</v>
      </c>
      <c r="H155" s="1">
        <f t="shared" si="29"/>
        <v>61.875</v>
      </c>
      <c r="I155" s="1">
        <f t="shared" si="30"/>
        <v>11.875</v>
      </c>
      <c r="J155" s="13">
        <f t="shared" si="31"/>
        <v>23.75</v>
      </c>
      <c r="K155" s="43"/>
      <c r="S155" s="223"/>
    </row>
    <row r="156" spans="1:19" hidden="1">
      <c r="A156" s="90" t="str">
        <f>Feuil2!A138</f>
        <v>جزر</v>
      </c>
      <c r="B156" s="183"/>
      <c r="C156" s="1">
        <f>Feuil2!C213</f>
        <v>63.333333333333336</v>
      </c>
      <c r="D156" s="1">
        <f>Feuil2!E213</f>
        <v>70</v>
      </c>
      <c r="E156" s="1">
        <f>Feuil2!G213</f>
        <v>70</v>
      </c>
      <c r="F156" s="1">
        <f>Feuil2!I213</f>
        <v>80</v>
      </c>
      <c r="G156" s="180">
        <f t="shared" si="32"/>
        <v>60</v>
      </c>
      <c r="H156" s="1">
        <f t="shared" si="29"/>
        <v>70.833333333333343</v>
      </c>
      <c r="I156" s="1">
        <f t="shared" si="30"/>
        <v>10.833333333333343</v>
      </c>
      <c r="J156" s="13">
        <f t="shared" si="31"/>
        <v>18.055555555555575</v>
      </c>
      <c r="K156" s="43"/>
      <c r="S156" s="223"/>
    </row>
    <row r="157" spans="1:19" hidden="1">
      <c r="A157" s="90" t="str">
        <f>Feuil2!A139</f>
        <v>فلفل حلو</v>
      </c>
      <c r="B157" s="183"/>
      <c r="C157" s="1">
        <f>Feuil2!C214</f>
        <v>50</v>
      </c>
      <c r="D157" s="1">
        <f>Feuil2!E214</f>
        <v>73.333333333333329</v>
      </c>
      <c r="E157" s="1">
        <f>Feuil2!G214</f>
        <v>81.666666666666671</v>
      </c>
      <c r="F157" s="1">
        <f>Feuil2!I214</f>
        <v>103.33333333333333</v>
      </c>
      <c r="G157" s="180">
        <f t="shared" si="32"/>
        <v>86.666666666666671</v>
      </c>
      <c r="H157" s="1">
        <f t="shared" si="29"/>
        <v>77.083333333333329</v>
      </c>
      <c r="I157" s="1">
        <f t="shared" si="30"/>
        <v>-9.5833333333333428</v>
      </c>
      <c r="J157" s="13">
        <f t="shared" si="31"/>
        <v>-11.057692307692317</v>
      </c>
      <c r="K157" s="43"/>
      <c r="S157" s="223"/>
    </row>
    <row r="158" spans="1:19" hidden="1">
      <c r="A158" s="90" t="str">
        <f>Feuil2!A140</f>
        <v>فلفل حار</v>
      </c>
      <c r="B158" s="183"/>
      <c r="C158" s="1">
        <f>Feuil2!C215</f>
        <v>50</v>
      </c>
      <c r="D158" s="1">
        <f>Feuil2!E215</f>
        <v>73.333333333333329</v>
      </c>
      <c r="E158" s="1">
        <f>Feuil2!G215</f>
        <v>81.666666666666671</v>
      </c>
      <c r="F158" s="1">
        <f>Feuil2!I215</f>
        <v>103.33333333333333</v>
      </c>
      <c r="G158" s="180">
        <f t="shared" si="32"/>
        <v>86.666666666666671</v>
      </c>
      <c r="H158" s="1">
        <f t="shared" si="29"/>
        <v>77.083333333333329</v>
      </c>
      <c r="I158" s="1">
        <f t="shared" si="30"/>
        <v>-9.5833333333333428</v>
      </c>
      <c r="J158" s="13">
        <f t="shared" si="31"/>
        <v>-11.057692307692317</v>
      </c>
      <c r="K158" s="43"/>
      <c r="S158" s="223"/>
    </row>
    <row r="159" spans="1:19" hidden="1">
      <c r="A159" s="90" t="str">
        <f>Feuil2!A141</f>
        <v>فاصوليا خضراء</v>
      </c>
      <c r="B159" s="183"/>
      <c r="C159" s="1">
        <f>Feuil2!C216</f>
        <v>135</v>
      </c>
      <c r="D159" s="1">
        <f>Feuil2!E216</f>
        <v>160</v>
      </c>
      <c r="E159" s="1">
        <f>Feuil2!G216</f>
        <v>130</v>
      </c>
      <c r="F159" s="1">
        <f>Feuil2!I216</f>
        <v>120</v>
      </c>
      <c r="G159" s="180">
        <f t="shared" si="32"/>
        <v>106.66666666666667</v>
      </c>
      <c r="H159" s="1">
        <f t="shared" si="29"/>
        <v>136.25</v>
      </c>
      <c r="I159" s="1">
        <f t="shared" si="30"/>
        <v>29.583333333333329</v>
      </c>
      <c r="J159" s="13">
        <f t="shared" si="31"/>
        <v>27.734374999999996</v>
      </c>
      <c r="K159" s="43"/>
      <c r="S159" s="223"/>
    </row>
    <row r="160" spans="1:19" hidden="1">
      <c r="A160" s="90" t="str">
        <f>Feuil2!A142</f>
        <v>شمـنــدر</v>
      </c>
      <c r="B160" s="183"/>
      <c r="C160" s="1">
        <f>Feuil2!C217</f>
        <v>45</v>
      </c>
      <c r="D160" s="1">
        <f>Feuil2!E217</f>
        <v>53.333333333333336</v>
      </c>
      <c r="E160" s="1">
        <f>Feuil2!G217</f>
        <v>56.666666666666664</v>
      </c>
      <c r="F160" s="1">
        <f>Feuil2!I217</f>
        <v>60</v>
      </c>
      <c r="G160" s="180">
        <f t="shared" si="32"/>
        <v>55</v>
      </c>
      <c r="H160" s="1">
        <f t="shared" si="29"/>
        <v>53.75</v>
      </c>
      <c r="I160" s="1">
        <f t="shared" si="30"/>
        <v>-1.25</v>
      </c>
      <c r="J160" s="13">
        <f t="shared" si="31"/>
        <v>-2.2727272727272729</v>
      </c>
      <c r="K160" s="43"/>
      <c r="S160" s="223"/>
    </row>
    <row r="161" spans="1:19" hidden="1">
      <c r="A161" s="90" t="str">
        <f>Feuil2!A143</f>
        <v xml:space="preserve">ثــــوم محلي </v>
      </c>
      <c r="B161" s="183"/>
      <c r="C161" s="1">
        <f>Feuil2!C218</f>
        <v>300</v>
      </c>
      <c r="D161" s="1">
        <f>Feuil2!E218</f>
        <v>350</v>
      </c>
      <c r="E161" s="1">
        <f>Feuil2!G218</f>
        <v>383.33333333333331</v>
      </c>
      <c r="F161" s="1">
        <f>Feuil2!I218</f>
        <v>400</v>
      </c>
      <c r="G161" s="180">
        <f t="shared" si="32"/>
        <v>300</v>
      </c>
      <c r="H161" s="1">
        <f t="shared" si="29"/>
        <v>358.33333333333331</v>
      </c>
      <c r="I161" s="1">
        <f t="shared" si="30"/>
        <v>58.333333333333314</v>
      </c>
      <c r="J161" s="13">
        <f t="shared" si="31"/>
        <v>19.444444444444436</v>
      </c>
      <c r="K161" s="43"/>
      <c r="S161" s="223"/>
    </row>
    <row r="162" spans="1:19" ht="15.75" hidden="1">
      <c r="A162" s="194" t="s">
        <v>69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178"/>
    </row>
    <row r="163" spans="1:19" hidden="1">
      <c r="A163" s="91" t="str">
        <f>Feuil2!A223</f>
        <v>تمــور</v>
      </c>
      <c r="B163" s="183" t="s">
        <v>66</v>
      </c>
      <c r="C163" s="14">
        <f>Feuil2!C223</f>
        <v>550</v>
      </c>
      <c r="D163" s="1">
        <f>Feuil2!E223</f>
        <v>450</v>
      </c>
      <c r="E163" s="1">
        <f>Feuil2!G223</f>
        <v>450</v>
      </c>
      <c r="F163" s="1">
        <f>Feuil2!I223</f>
        <v>450</v>
      </c>
      <c r="G163" s="180">
        <f>F104</f>
        <v>550</v>
      </c>
      <c r="H163" s="1">
        <f t="shared" ref="H163:H170" si="33">(C163+D163+E163+F163)/4</f>
        <v>475</v>
      </c>
      <c r="I163" s="1">
        <f t="shared" ref="I163:I170" si="34">H163-G163</f>
        <v>-75</v>
      </c>
      <c r="J163" s="13">
        <f t="shared" ref="J163:J170" si="35">(I163*100)/G163</f>
        <v>-13.636363636363637</v>
      </c>
      <c r="K163" s="43"/>
      <c r="S163" s="223" t="s">
        <v>79</v>
      </c>
    </row>
    <row r="164" spans="1:19" hidden="1">
      <c r="A164" s="91" t="str">
        <f>Feuil2!A224</f>
        <v xml:space="preserve">تفاح محلي </v>
      </c>
      <c r="B164" s="183"/>
      <c r="C164" s="14">
        <f>Feuil2!C224</f>
        <v>0</v>
      </c>
      <c r="D164" s="1">
        <f>Feuil2!E224</f>
        <v>0</v>
      </c>
      <c r="E164" s="1">
        <f>Feuil2!G224</f>
        <v>100</v>
      </c>
      <c r="F164" s="1">
        <f>Feuil2!I224</f>
        <v>100</v>
      </c>
      <c r="G164" s="180">
        <f>F105</f>
        <v>0</v>
      </c>
      <c r="H164" s="1">
        <f t="shared" si="33"/>
        <v>50</v>
      </c>
      <c r="I164" s="1">
        <f t="shared" si="34"/>
        <v>50</v>
      </c>
      <c r="J164" s="13" t="s">
        <v>77</v>
      </c>
      <c r="K164" s="43"/>
      <c r="S164" s="223"/>
    </row>
    <row r="165" spans="1:19" hidden="1">
      <c r="A165" s="91" t="str">
        <f>Feuil2!A225</f>
        <v>تفاح مستورد</v>
      </c>
      <c r="B165" s="183"/>
      <c r="C165" s="14">
        <f>Feuil2!C225</f>
        <v>200</v>
      </c>
      <c r="D165" s="1">
        <f>Feuil2!E225</f>
        <v>200</v>
      </c>
      <c r="E165" s="1">
        <f>Feuil2!G225</f>
        <v>235</v>
      </c>
      <c r="F165" s="1">
        <f>Feuil2!I225</f>
        <v>250</v>
      </c>
      <c r="G165" s="180">
        <v>229</v>
      </c>
      <c r="H165" s="1">
        <f t="shared" si="33"/>
        <v>221.25</v>
      </c>
      <c r="I165" s="1">
        <f t="shared" si="34"/>
        <v>-7.75</v>
      </c>
      <c r="J165" s="13">
        <f t="shared" si="35"/>
        <v>-3.3842794759825328</v>
      </c>
      <c r="K165" s="43"/>
      <c r="S165" s="223"/>
    </row>
    <row r="166" spans="1:19" hidden="1">
      <c r="A166" s="91" t="str">
        <f>Feuil2!A226</f>
        <v>مـــوز</v>
      </c>
      <c r="B166" s="183"/>
      <c r="C166" s="14">
        <f>Feuil2!C226</f>
        <v>180</v>
      </c>
      <c r="D166" s="1">
        <f>Feuil2!E226</f>
        <v>200</v>
      </c>
      <c r="E166" s="1">
        <f>Feuil2!G226</f>
        <v>175</v>
      </c>
      <c r="F166" s="1">
        <f>Feuil2!I226</f>
        <v>165</v>
      </c>
      <c r="G166" s="180">
        <v>188.32</v>
      </c>
      <c r="H166" s="1">
        <f t="shared" si="33"/>
        <v>180</v>
      </c>
      <c r="I166" s="1">
        <f t="shared" si="34"/>
        <v>-8.3199999999999932</v>
      </c>
      <c r="J166" s="13">
        <f t="shared" si="35"/>
        <v>-4.418011894647405</v>
      </c>
      <c r="K166" s="43"/>
      <c r="S166" s="223"/>
    </row>
    <row r="167" spans="1:19" hidden="1">
      <c r="A167" s="91" t="str">
        <f>Feuil2!A227</f>
        <v>مشمش</v>
      </c>
      <c r="B167" s="183"/>
      <c r="C167" s="14">
        <f>Feuil2!C227</f>
        <v>85</v>
      </c>
      <c r="D167" s="1">
        <f>Feuil2!E227</f>
        <v>85</v>
      </c>
      <c r="E167" s="1">
        <f>Feuil2!G227</f>
        <v>0</v>
      </c>
      <c r="F167" s="1">
        <f>Feuil2!I227</f>
        <v>0</v>
      </c>
      <c r="G167" s="180">
        <v>82.32</v>
      </c>
      <c r="H167" s="1">
        <f t="shared" si="33"/>
        <v>42.5</v>
      </c>
      <c r="I167" s="1">
        <f t="shared" si="34"/>
        <v>-39.819999999999993</v>
      </c>
      <c r="J167" s="13">
        <f t="shared" si="35"/>
        <v>-48.372206025267239</v>
      </c>
      <c r="K167" s="43"/>
      <c r="S167" s="223"/>
    </row>
    <row r="168" spans="1:19" hidden="1">
      <c r="A168" s="91" t="str">
        <f>Feuil2!A228</f>
        <v>خوخ</v>
      </c>
      <c r="B168" s="183"/>
      <c r="C168" s="14">
        <f>Feuil2!C228</f>
        <v>120</v>
      </c>
      <c r="D168" s="1">
        <f>Feuil2!E228</f>
        <v>113.33333333333333</v>
      </c>
      <c r="E168" s="1">
        <f>Feuil2!G228</f>
        <v>90</v>
      </c>
      <c r="F168" s="1">
        <f>Feuil2!I228</f>
        <v>115</v>
      </c>
      <c r="G168" s="180">
        <v>97.86</v>
      </c>
      <c r="H168" s="1">
        <f t="shared" si="33"/>
        <v>109.58333333333333</v>
      </c>
      <c r="I168" s="1">
        <f t="shared" si="34"/>
        <v>11.723333333333329</v>
      </c>
      <c r="J168" s="13">
        <f t="shared" si="35"/>
        <v>11.97969888957013</v>
      </c>
      <c r="K168" s="43"/>
      <c r="S168" s="223"/>
    </row>
    <row r="169" spans="1:19" hidden="1">
      <c r="A169" s="91" t="str">
        <f>Feuil2!A229</f>
        <v>برقوق</v>
      </c>
      <c r="B169" s="183"/>
      <c r="C169" s="14">
        <f>Feuil2!C229</f>
        <v>120</v>
      </c>
      <c r="D169" s="1">
        <f>Feuil2!E229</f>
        <v>120</v>
      </c>
      <c r="E169" s="1">
        <f>Feuil2!G229</f>
        <v>0</v>
      </c>
      <c r="F169" s="1">
        <f>Feuil2!I229</f>
        <v>0</v>
      </c>
      <c r="G169" s="180">
        <v>99.47</v>
      </c>
      <c r="H169" s="1">
        <f t="shared" si="33"/>
        <v>60</v>
      </c>
      <c r="I169" s="1">
        <f t="shared" si="34"/>
        <v>-39.47</v>
      </c>
      <c r="J169" s="13">
        <f t="shared" si="35"/>
        <v>-39.68030561978486</v>
      </c>
      <c r="K169" s="43"/>
      <c r="S169" s="223"/>
    </row>
    <row r="170" spans="1:19" hidden="1">
      <c r="A170" s="91" t="str">
        <f>Feuil2!A230</f>
        <v>إجاص</v>
      </c>
      <c r="B170" s="183"/>
      <c r="C170" s="14">
        <f>Feuil2!C230</f>
        <v>300</v>
      </c>
      <c r="D170" s="1">
        <f>Feuil2!E230</f>
        <v>180</v>
      </c>
      <c r="E170" s="1">
        <f>Feuil2!G230</f>
        <v>130</v>
      </c>
      <c r="F170" s="1">
        <f>Feuil2!I230</f>
        <v>120</v>
      </c>
      <c r="G170" s="180">
        <v>300</v>
      </c>
      <c r="H170" s="1">
        <f t="shared" si="33"/>
        <v>182.5</v>
      </c>
      <c r="I170" s="1">
        <f t="shared" si="34"/>
        <v>-117.5</v>
      </c>
      <c r="J170" s="13">
        <f t="shared" si="35"/>
        <v>-39.166666666666664</v>
      </c>
      <c r="K170" s="43"/>
      <c r="S170" s="223"/>
    </row>
    <row r="171" spans="1:19" hidden="1">
      <c r="A171" s="91" t="str">
        <f>Feuil2!A231</f>
        <v>برتقال</v>
      </c>
      <c r="B171" s="183"/>
      <c r="C171" s="14" t="s">
        <v>77</v>
      </c>
      <c r="D171" s="1" t="s">
        <v>77</v>
      </c>
      <c r="E171" s="1" t="s">
        <v>77</v>
      </c>
      <c r="F171" s="1" t="s">
        <v>77</v>
      </c>
      <c r="G171" s="56"/>
      <c r="H171" s="1" t="s">
        <v>77</v>
      </c>
      <c r="I171" s="1" t="s">
        <v>77</v>
      </c>
      <c r="J171" s="13" t="s">
        <v>77</v>
      </c>
      <c r="K171" s="43"/>
      <c r="S171" s="223"/>
    </row>
    <row r="172" spans="1:19" hidden="1">
      <c r="A172" s="91" t="str">
        <f>Feuil2!A232</f>
        <v xml:space="preserve">بطيخ أحمر </v>
      </c>
      <c r="B172" s="183"/>
      <c r="C172" s="14">
        <f>Feuil2!C232</f>
        <v>40</v>
      </c>
      <c r="D172" s="1">
        <f>Feuil2!E232</f>
        <v>30</v>
      </c>
      <c r="E172" s="1">
        <f>Feuil2!G232</f>
        <v>30</v>
      </c>
      <c r="F172" s="1">
        <f>Feuil2!I232</f>
        <v>30</v>
      </c>
      <c r="G172" s="180">
        <v>30</v>
      </c>
      <c r="H172" s="1">
        <f>(C172+D172+E172+F172)/4</f>
        <v>32.5</v>
      </c>
      <c r="I172" s="1">
        <f>H172-G172</f>
        <v>2.5</v>
      </c>
      <c r="J172" s="13">
        <f>(I172*100)/G172</f>
        <v>8.3333333333333339</v>
      </c>
      <c r="K172" s="43"/>
      <c r="S172" s="223"/>
    </row>
    <row r="173" spans="1:19" hidden="1">
      <c r="A173" s="91" t="str">
        <f>Feuil2!A233</f>
        <v>بطيخ أصفر</v>
      </c>
      <c r="B173" s="183"/>
      <c r="C173" s="14">
        <f>Feuil2!C233</f>
        <v>46.666666666666664</v>
      </c>
      <c r="D173" s="1">
        <f>Feuil2!E233</f>
        <v>46.666666666666664</v>
      </c>
      <c r="E173" s="1">
        <f>Feuil2!G233</f>
        <v>60</v>
      </c>
      <c r="F173" s="1">
        <f>Feuil2!I233</f>
        <v>55</v>
      </c>
      <c r="G173" s="180">
        <v>65.89</v>
      </c>
      <c r="H173" s="1">
        <f>(C173+D173+E173+F173)/4</f>
        <v>52.083333333333329</v>
      </c>
      <c r="I173" s="1">
        <f t="shared" ref="I173:I175" si="36">H173-G173</f>
        <v>-13.806666666666672</v>
      </c>
      <c r="J173" s="13">
        <f>(I173*100)/G173</f>
        <v>-20.954115444933482</v>
      </c>
      <c r="K173" s="43"/>
      <c r="S173" s="223"/>
    </row>
    <row r="174" spans="1:19" hidden="1">
      <c r="A174" s="91" t="str">
        <f>Feuil2!A234</f>
        <v xml:space="preserve">عنب </v>
      </c>
      <c r="B174" s="183"/>
      <c r="C174" s="14">
        <f>Feuil2!C234</f>
        <v>0</v>
      </c>
      <c r="D174" s="1">
        <f>Feuil2!E234</f>
        <v>0</v>
      </c>
      <c r="E174" s="1">
        <f>Feuil2!G234</f>
        <v>120</v>
      </c>
      <c r="F174" s="1">
        <f>Feuil2!I234</f>
        <v>120</v>
      </c>
      <c r="G174" s="180">
        <f>F115</f>
        <v>0</v>
      </c>
      <c r="H174" s="1">
        <f>(E174+F174)/2</f>
        <v>120</v>
      </c>
      <c r="I174" s="1">
        <f t="shared" si="36"/>
        <v>120</v>
      </c>
      <c r="J174" s="13" t="s">
        <v>77</v>
      </c>
      <c r="K174" s="43"/>
      <c r="S174" s="223"/>
    </row>
    <row r="175" spans="1:19" hidden="1">
      <c r="A175" s="91" t="str">
        <f>Feuil2!A235</f>
        <v>تين</v>
      </c>
      <c r="B175" s="183"/>
      <c r="C175" s="14">
        <f>Feuil2!C235</f>
        <v>0</v>
      </c>
      <c r="D175" s="1">
        <f>Feuil2!E235</f>
        <v>0</v>
      </c>
      <c r="E175" s="1">
        <f>Feuil2!G235</f>
        <v>90</v>
      </c>
      <c r="F175" s="1">
        <f>Feuil2!I235</f>
        <v>120</v>
      </c>
      <c r="G175" s="180">
        <f>F116</f>
        <v>0</v>
      </c>
      <c r="H175" s="1">
        <f>(E175+F175)/2</f>
        <v>105</v>
      </c>
      <c r="I175" s="1">
        <f t="shared" si="36"/>
        <v>105</v>
      </c>
      <c r="J175" s="13" t="s">
        <v>77</v>
      </c>
      <c r="K175" s="43"/>
      <c r="S175" s="223" t="s">
        <v>79</v>
      </c>
    </row>
    <row r="176" spans="1:19" ht="15.75" hidden="1">
      <c r="A176" s="221" t="s">
        <v>81</v>
      </c>
      <c r="B176" s="221"/>
      <c r="C176" s="221"/>
      <c r="D176" s="221"/>
      <c r="E176" s="221"/>
      <c r="F176" s="221"/>
      <c r="G176" s="221"/>
      <c r="H176" s="221"/>
      <c r="I176" s="221"/>
      <c r="J176" s="221"/>
      <c r="K176" s="46"/>
      <c r="S176" s="223"/>
    </row>
    <row r="177" spans="1:19" hidden="1">
      <c r="A177" s="91" t="str">
        <f>Feuil2!A244</f>
        <v>لحم غنم محلي</v>
      </c>
      <c r="B177" s="183" t="s">
        <v>66</v>
      </c>
      <c r="C177" s="1">
        <f>Feuil2!C244</f>
        <v>1300</v>
      </c>
      <c r="D177" s="1">
        <f>Feuil2!E244</f>
        <v>1300</v>
      </c>
      <c r="E177" s="1">
        <f>Feuil2!G244</f>
        <v>1300</v>
      </c>
      <c r="F177" s="1">
        <f>Feuil2!I244</f>
        <v>1300</v>
      </c>
      <c r="G177" s="5">
        <v>1245</v>
      </c>
      <c r="H177" s="1">
        <f>(C177+D177+E177+F177)/4</f>
        <v>1300</v>
      </c>
      <c r="I177" s="1">
        <f t="shared" ref="I177:I181" si="37">H177-G177</f>
        <v>55</v>
      </c>
      <c r="J177" s="13">
        <f t="shared" ref="J177:J181" si="38">(I177*100)/G177</f>
        <v>4.4176706827309236</v>
      </c>
      <c r="K177" s="43"/>
      <c r="S177" s="223"/>
    </row>
    <row r="178" spans="1:19" hidden="1">
      <c r="A178" s="91" t="str">
        <f>Feuil2!A245</f>
        <v>لحم بقر محلي</v>
      </c>
      <c r="B178" s="183"/>
      <c r="C178" s="1">
        <f>Feuil2!C245</f>
        <v>780</v>
      </c>
      <c r="D178" s="1">
        <f>Feuil2!E245</f>
        <v>780</v>
      </c>
      <c r="E178" s="1">
        <f>Feuil2!G245</f>
        <v>780</v>
      </c>
      <c r="F178" s="1">
        <f>Feuil2!I245</f>
        <v>780</v>
      </c>
      <c r="G178" s="5">
        <v>780</v>
      </c>
      <c r="H178" s="1">
        <f>(C178+D178+E178+F178)/4</f>
        <v>780</v>
      </c>
      <c r="I178" s="1">
        <f t="shared" si="37"/>
        <v>0</v>
      </c>
      <c r="J178" s="13">
        <f t="shared" si="38"/>
        <v>0</v>
      </c>
      <c r="K178" s="43"/>
      <c r="S178" s="223"/>
    </row>
    <row r="179" spans="1:19" hidden="1">
      <c r="A179" s="91" t="str">
        <f>Feuil2!A246</f>
        <v>لحم بقر مجمد مستورد</v>
      </c>
      <c r="B179" s="183"/>
      <c r="C179" s="1">
        <f>Feuil2!C246</f>
        <v>600</v>
      </c>
      <c r="D179" s="1">
        <f>Feuil2!E246</f>
        <v>600</v>
      </c>
      <c r="E179" s="1">
        <f>Feuil2!G246</f>
        <v>600</v>
      </c>
      <c r="F179" s="1">
        <f>Feuil2!I246</f>
        <v>600</v>
      </c>
      <c r="G179" s="5">
        <v>600</v>
      </c>
      <c r="H179" s="1">
        <f>(C179+D179+E179+F179)/4</f>
        <v>600</v>
      </c>
      <c r="I179" s="1">
        <f t="shared" si="37"/>
        <v>0</v>
      </c>
      <c r="J179" s="13">
        <f t="shared" si="38"/>
        <v>0</v>
      </c>
      <c r="K179" s="43"/>
      <c r="S179" s="223"/>
    </row>
    <row r="180" spans="1:19" hidden="1">
      <c r="A180" s="91" t="str">
        <f>Feuil2!A247</f>
        <v>لحم دجـاج (مفرغ)</v>
      </c>
      <c r="B180" s="183"/>
      <c r="C180" s="1">
        <f>Feuil2!C247</f>
        <v>280</v>
      </c>
      <c r="D180" s="1">
        <f>Feuil2!E247</f>
        <v>280</v>
      </c>
      <c r="E180" s="1">
        <f>Feuil2!G247</f>
        <v>313.33333333333331</v>
      </c>
      <c r="F180" s="1">
        <f>Feuil2!I247</f>
        <v>380</v>
      </c>
      <c r="G180" s="5">
        <v>274.64</v>
      </c>
      <c r="H180" s="1">
        <f>(C180+D180+E180+F180)/4</f>
        <v>313.33333333333331</v>
      </c>
      <c r="I180" s="1">
        <f t="shared" si="37"/>
        <v>38.693333333333328</v>
      </c>
      <c r="J180" s="13">
        <f t="shared" si="38"/>
        <v>14.0887464802408</v>
      </c>
      <c r="K180" s="43"/>
      <c r="S180" s="223"/>
    </row>
    <row r="181" spans="1:19" ht="30" hidden="1">
      <c r="A181" s="91" t="str">
        <f>Feuil2!A248</f>
        <v>بيض</v>
      </c>
      <c r="B181" s="22" t="s">
        <v>82</v>
      </c>
      <c r="C181" s="1">
        <f>Feuil2!C248</f>
        <v>200</v>
      </c>
      <c r="D181" s="1">
        <f>Feuil2!E248</f>
        <v>180</v>
      </c>
      <c r="E181" s="1">
        <f>Feuil2!G248</f>
        <v>200</v>
      </c>
      <c r="F181" s="1">
        <f>Feuil2!I248</f>
        <v>240</v>
      </c>
      <c r="G181" s="5">
        <v>206.43</v>
      </c>
      <c r="H181" s="1">
        <f>(C181+D181+E181+F181)/4</f>
        <v>205</v>
      </c>
      <c r="I181" s="1">
        <f t="shared" si="37"/>
        <v>-1.4300000000000068</v>
      </c>
      <c r="J181" s="13">
        <f t="shared" si="38"/>
        <v>-0.69272877004311717</v>
      </c>
      <c r="K181" s="43"/>
      <c r="S181" s="223"/>
    </row>
    <row r="182" spans="1:19" hidden="1">
      <c r="A182" s="230" t="s">
        <v>70</v>
      </c>
      <c r="B182" s="230"/>
      <c r="C182" s="230"/>
      <c r="D182" s="230"/>
      <c r="E182" s="230"/>
      <c r="F182" s="230"/>
      <c r="G182" s="230"/>
      <c r="H182" s="230"/>
      <c r="S182" s="223"/>
    </row>
    <row r="183" spans="1:19" hidden="1">
      <c r="A183" s="91" t="s">
        <v>71</v>
      </c>
      <c r="B183" s="176" t="s">
        <v>74</v>
      </c>
      <c r="C183" s="30">
        <v>540</v>
      </c>
      <c r="D183" s="30">
        <v>540</v>
      </c>
      <c r="E183" s="30">
        <v>540</v>
      </c>
      <c r="F183" s="30">
        <v>540</v>
      </c>
      <c r="G183" s="31">
        <f>H122</f>
        <v>580</v>
      </c>
      <c r="H183" s="1">
        <f>(C183+D183+E183+F183)/4</f>
        <v>540</v>
      </c>
      <c r="I183" s="1">
        <f t="shared" ref="I183:I185" si="39">H183-G183</f>
        <v>-40</v>
      </c>
      <c r="J183" s="13">
        <f t="shared" ref="J183:J185" si="40">(I183*100)/G183</f>
        <v>-6.8965517241379306</v>
      </c>
      <c r="K183" s="43"/>
    </row>
    <row r="184" spans="1:19" hidden="1">
      <c r="A184" s="91" t="s">
        <v>72</v>
      </c>
      <c r="B184" s="176" t="s">
        <v>75</v>
      </c>
      <c r="C184" s="30">
        <v>5800</v>
      </c>
      <c r="D184" s="30">
        <v>5800</v>
      </c>
      <c r="E184" s="30">
        <v>5800</v>
      </c>
      <c r="F184" s="30">
        <v>5800</v>
      </c>
      <c r="G184" s="31">
        <f>H123</f>
        <v>5800</v>
      </c>
      <c r="H184" s="1">
        <f>(C184+D184+E184+F184)/4</f>
        <v>5800</v>
      </c>
      <c r="I184" s="1">
        <f t="shared" si="39"/>
        <v>0</v>
      </c>
      <c r="J184" s="13">
        <f t="shared" si="40"/>
        <v>0</v>
      </c>
      <c r="K184" s="43"/>
    </row>
    <row r="185" spans="1:19" hidden="1">
      <c r="A185" s="91" t="s">
        <v>73</v>
      </c>
      <c r="B185" s="176" t="s">
        <v>76</v>
      </c>
      <c r="C185" s="30">
        <v>540</v>
      </c>
      <c r="D185" s="30">
        <v>540</v>
      </c>
      <c r="E185" s="30">
        <v>540</v>
      </c>
      <c r="F185" s="30">
        <v>540</v>
      </c>
      <c r="G185" s="31">
        <f>H124</f>
        <v>540</v>
      </c>
      <c r="H185" s="1">
        <f>(C185+D185+E185+F185)/4</f>
        <v>540</v>
      </c>
      <c r="I185" s="1">
        <f t="shared" si="39"/>
        <v>0</v>
      </c>
      <c r="J185" s="13">
        <f t="shared" si="40"/>
        <v>0</v>
      </c>
      <c r="K185" s="43"/>
    </row>
    <row r="186" spans="1:19" hidden="1"/>
    <row r="187" spans="1:19" hidden="1"/>
    <row r="188" spans="1:19" ht="15" hidden="1" customHeight="1">
      <c r="B188" s="226" t="s">
        <v>237</v>
      </c>
      <c r="C188" s="226"/>
      <c r="D188" s="226"/>
      <c r="E188" s="226"/>
      <c r="F188" s="226"/>
      <c r="G188" s="226"/>
      <c r="H188" s="226"/>
      <c r="I188" s="226"/>
      <c r="J188" s="226"/>
      <c r="M188" s="217" t="s">
        <v>285</v>
      </c>
      <c r="N188" s="217"/>
      <c r="O188" s="217"/>
      <c r="P188" s="217"/>
      <c r="Q188" s="217"/>
      <c r="R188" s="217"/>
    </row>
    <row r="189" spans="1:19" ht="15" hidden="1" customHeight="1">
      <c r="B189" s="179"/>
      <c r="C189" s="179"/>
      <c r="D189" s="179"/>
      <c r="E189" s="7"/>
      <c r="F189" s="4" t="s">
        <v>0</v>
      </c>
      <c r="G189" s="4"/>
      <c r="H189" s="4"/>
      <c r="I189" s="4"/>
      <c r="J189" s="4"/>
    </row>
    <row r="190" spans="1:19" ht="31.5" hidden="1" customHeight="1">
      <c r="A190" s="211" t="s">
        <v>1</v>
      </c>
      <c r="B190" s="211" t="s">
        <v>57</v>
      </c>
      <c r="C190" s="212" t="s">
        <v>123</v>
      </c>
      <c r="D190" s="213"/>
      <c r="E190" s="213"/>
      <c r="F190" s="214"/>
      <c r="G190" s="212" t="s">
        <v>59</v>
      </c>
      <c r="H190" s="214"/>
      <c r="I190" s="212" t="s">
        <v>60</v>
      </c>
      <c r="J190" s="214"/>
      <c r="S190" s="234" t="s">
        <v>79</v>
      </c>
    </row>
    <row r="191" spans="1:19" ht="30" hidden="1">
      <c r="A191" s="195"/>
      <c r="B191" s="195"/>
      <c r="C191" s="177" t="s">
        <v>2</v>
      </c>
      <c r="D191" s="177" t="s">
        <v>3</v>
      </c>
      <c r="E191" s="177" t="s">
        <v>4</v>
      </c>
      <c r="F191" s="177" t="s">
        <v>5</v>
      </c>
      <c r="G191" s="197" t="s">
        <v>6</v>
      </c>
      <c r="H191" s="199" t="s">
        <v>64</v>
      </c>
      <c r="I191" s="35" t="s">
        <v>61</v>
      </c>
      <c r="J191" s="35" t="s">
        <v>62</v>
      </c>
      <c r="S191" s="234"/>
    </row>
    <row r="192" spans="1:19" hidden="1">
      <c r="A192" s="196"/>
      <c r="B192" s="196"/>
      <c r="C192" s="3" t="s">
        <v>7</v>
      </c>
      <c r="D192" s="3" t="s">
        <v>7</v>
      </c>
      <c r="E192" s="3" t="s">
        <v>7</v>
      </c>
      <c r="F192" s="3" t="s">
        <v>7</v>
      </c>
      <c r="G192" s="198"/>
      <c r="H192" s="200"/>
      <c r="I192" s="36"/>
      <c r="J192" s="36"/>
      <c r="S192" s="234"/>
    </row>
    <row r="193" spans="1:19" hidden="1">
      <c r="A193" s="201" t="s">
        <v>63</v>
      </c>
      <c r="B193" s="202"/>
      <c r="C193" s="202"/>
      <c r="D193" s="202"/>
      <c r="E193" s="202"/>
      <c r="F193" s="202"/>
      <c r="G193" s="202"/>
      <c r="H193" s="202"/>
      <c r="I193" s="202"/>
      <c r="J193" s="202"/>
      <c r="S193" s="234"/>
    </row>
    <row r="194" spans="1:19" hidden="1">
      <c r="A194" s="39" t="str">
        <f>Feuil2!A255</f>
        <v>سـميـــد عــادي</v>
      </c>
      <c r="B194" s="184" t="s">
        <v>66</v>
      </c>
      <c r="C194" s="1">
        <f>Feuil2!C255</f>
        <v>900</v>
      </c>
      <c r="D194" s="1">
        <f>Feuil2!E255</f>
        <v>900</v>
      </c>
      <c r="E194" s="1">
        <f>Feuil2!G255</f>
        <v>900</v>
      </c>
      <c r="F194" s="1">
        <f>Feuil2!I255</f>
        <v>900</v>
      </c>
      <c r="G194" s="180">
        <f>H133</f>
        <v>900</v>
      </c>
      <c r="H194" s="1">
        <f t="shared" ref="H194:H210" si="41">(C194+D194+E194+F194)/4</f>
        <v>900</v>
      </c>
      <c r="I194" s="1">
        <f>H194-G194</f>
        <v>0</v>
      </c>
      <c r="J194" s="13">
        <f>(I194*100)/G194</f>
        <v>0</v>
      </c>
      <c r="S194" s="234"/>
    </row>
    <row r="195" spans="1:19" hidden="1">
      <c r="A195" s="39" t="str">
        <f>Feuil2!A256</f>
        <v>سميد رفيـــع</v>
      </c>
      <c r="B195" s="185"/>
      <c r="C195" s="1">
        <f>Feuil2!C256</f>
        <v>1000</v>
      </c>
      <c r="D195" s="1">
        <f>Feuil2!E256</f>
        <v>1000</v>
      </c>
      <c r="E195" s="1">
        <f>Feuil2!G256</f>
        <v>1000</v>
      </c>
      <c r="F195" s="1">
        <f>Feuil2!I256</f>
        <v>1000</v>
      </c>
      <c r="G195" s="180">
        <f t="shared" ref="G195:G210" si="42">H134</f>
        <v>1000</v>
      </c>
      <c r="H195" s="1">
        <f t="shared" si="41"/>
        <v>1000</v>
      </c>
      <c r="I195" s="1">
        <f t="shared" ref="I195:I210" si="43">H195-G195</f>
        <v>0</v>
      </c>
      <c r="J195" s="13">
        <f t="shared" ref="J195:J210" si="44">(I195*100)/G195</f>
        <v>0</v>
      </c>
      <c r="S195" s="234"/>
    </row>
    <row r="196" spans="1:19" hidden="1">
      <c r="A196" s="39" t="str">
        <f>Feuil2!A257</f>
        <v>فــريــنــة</v>
      </c>
      <c r="B196" s="185"/>
      <c r="C196" s="1">
        <f>Feuil2!C257</f>
        <v>60</v>
      </c>
      <c r="D196" s="1">
        <f>Feuil2!E257</f>
        <v>60</v>
      </c>
      <c r="E196" s="1">
        <f>Feuil2!G257</f>
        <v>60</v>
      </c>
      <c r="F196" s="1">
        <f>Feuil2!I257</f>
        <v>60</v>
      </c>
      <c r="G196" s="180">
        <f t="shared" si="42"/>
        <v>60</v>
      </c>
      <c r="H196" s="1">
        <f t="shared" si="41"/>
        <v>60</v>
      </c>
      <c r="I196" s="1">
        <f t="shared" si="43"/>
        <v>0</v>
      </c>
      <c r="J196" s="13">
        <f t="shared" si="44"/>
        <v>0</v>
      </c>
      <c r="S196" s="234"/>
    </row>
    <row r="197" spans="1:19" hidden="1">
      <c r="A197" s="39" t="str">
        <f>Feuil2!A258</f>
        <v xml:space="preserve">سكر أبيض </v>
      </c>
      <c r="B197" s="186"/>
      <c r="C197" s="1">
        <f>Feuil2!C258</f>
        <v>85</v>
      </c>
      <c r="D197" s="1">
        <f>Feuil2!E258</f>
        <v>86.666666666666671</v>
      </c>
      <c r="E197" s="1">
        <f>Feuil2!G258</f>
        <v>90</v>
      </c>
      <c r="F197" s="1">
        <f>Feuil2!I258</f>
        <v>90</v>
      </c>
      <c r="G197" s="180">
        <f t="shared" si="42"/>
        <v>85</v>
      </c>
      <c r="H197" s="1">
        <f t="shared" si="41"/>
        <v>87.916666666666671</v>
      </c>
      <c r="I197" s="1">
        <f t="shared" si="43"/>
        <v>2.9166666666666714</v>
      </c>
      <c r="J197" s="13">
        <f t="shared" si="44"/>
        <v>3.4313725490196134</v>
      </c>
      <c r="S197" s="234"/>
    </row>
    <row r="198" spans="1:19" ht="30" hidden="1">
      <c r="A198" s="39" t="str">
        <f>Feuil2!A259</f>
        <v xml:space="preserve">فرينة الأطفال -بليدينا-
</v>
      </c>
      <c r="B198" s="205" t="s">
        <v>67</v>
      </c>
      <c r="C198" s="1">
        <f>Feuil2!C259</f>
        <v>200</v>
      </c>
      <c r="D198" s="1">
        <f>Feuil2!E259</f>
        <v>200</v>
      </c>
      <c r="E198" s="1">
        <f>Feuil2!G259</f>
        <v>200</v>
      </c>
      <c r="F198" s="1">
        <f>Feuil2!I259</f>
        <v>200</v>
      </c>
      <c r="G198" s="180">
        <f t="shared" si="42"/>
        <v>200</v>
      </c>
      <c r="H198" s="1">
        <f t="shared" si="41"/>
        <v>200</v>
      </c>
      <c r="I198" s="1">
        <f t="shared" si="43"/>
        <v>0</v>
      </c>
      <c r="J198" s="13">
        <f t="shared" si="44"/>
        <v>0</v>
      </c>
      <c r="S198" s="20"/>
    </row>
    <row r="199" spans="1:19" ht="30" hidden="1" customHeight="1">
      <c r="A199" s="39" t="str">
        <f>Feuil2!A260</f>
        <v>مسحوق حليب الاطفال-الصحة-</v>
      </c>
      <c r="B199" s="206"/>
      <c r="C199" s="1">
        <f>Feuil2!C260</f>
        <v>360</v>
      </c>
      <c r="D199" s="1">
        <f>Feuil2!E260</f>
        <v>360</v>
      </c>
      <c r="E199" s="1">
        <f>Feuil2!G260</f>
        <v>360</v>
      </c>
      <c r="F199" s="1">
        <f>Feuil2!I260</f>
        <v>360</v>
      </c>
      <c r="G199" s="180">
        <f t="shared" si="42"/>
        <v>360</v>
      </c>
      <c r="H199" s="1">
        <f t="shared" si="41"/>
        <v>360</v>
      </c>
      <c r="I199" s="1">
        <f t="shared" si="43"/>
        <v>0</v>
      </c>
      <c r="J199" s="13">
        <f t="shared" si="44"/>
        <v>0</v>
      </c>
      <c r="S199" s="234" t="s">
        <v>79</v>
      </c>
    </row>
    <row r="200" spans="1:19" ht="30" hidden="1">
      <c r="A200" s="39" t="str">
        <f>Feuil2!A261</f>
        <v>مسحـوق حليــب للكبـار(gloria)</v>
      </c>
      <c r="B200" s="207"/>
      <c r="C200" s="1">
        <f>Feuil2!C261</f>
        <v>380</v>
      </c>
      <c r="D200" s="1">
        <f>Feuil2!E261</f>
        <v>380</v>
      </c>
      <c r="E200" s="1">
        <f>Feuil2!G261</f>
        <v>380</v>
      </c>
      <c r="F200" s="1">
        <f>Feuil2!I261</f>
        <v>380</v>
      </c>
      <c r="G200" s="180">
        <f t="shared" si="42"/>
        <v>380</v>
      </c>
      <c r="H200" s="1">
        <f t="shared" si="41"/>
        <v>380</v>
      </c>
      <c r="I200" s="1">
        <f t="shared" si="43"/>
        <v>0</v>
      </c>
      <c r="J200" s="13">
        <f t="shared" si="44"/>
        <v>0</v>
      </c>
      <c r="S200" s="234"/>
    </row>
    <row r="201" spans="1:19" hidden="1">
      <c r="A201" s="39" t="str">
        <f>Feuil2!A262</f>
        <v>بـــــن</v>
      </c>
      <c r="B201" s="183" t="s">
        <v>66</v>
      </c>
      <c r="C201" s="1">
        <f>Feuil2!C262</f>
        <v>600</v>
      </c>
      <c r="D201" s="1">
        <f>Feuil2!E262</f>
        <v>600</v>
      </c>
      <c r="E201" s="1">
        <f>Feuil2!G262</f>
        <v>600</v>
      </c>
      <c r="F201" s="1">
        <f>Feuil2!I262</f>
        <v>600</v>
      </c>
      <c r="G201" s="180">
        <f t="shared" si="42"/>
        <v>600</v>
      </c>
      <c r="H201" s="1">
        <f t="shared" si="41"/>
        <v>600</v>
      </c>
      <c r="I201" s="1">
        <f t="shared" si="43"/>
        <v>0</v>
      </c>
      <c r="J201" s="13">
        <f t="shared" si="44"/>
        <v>0</v>
      </c>
      <c r="S201" s="234"/>
    </row>
    <row r="202" spans="1:19" ht="30" hidden="1">
      <c r="A202" s="39" t="str">
        <f>Feuil2!A263</f>
        <v>شاي -الخيمة- علبة125غ</v>
      </c>
      <c r="B202" s="183"/>
      <c r="C202" s="1">
        <f>Feuil2!C263</f>
        <v>400</v>
      </c>
      <c r="D202" s="1">
        <f>Feuil2!E263</f>
        <v>400</v>
      </c>
      <c r="E202" s="1">
        <f>Feuil2!G263</f>
        <v>400</v>
      </c>
      <c r="F202" s="1">
        <f>Feuil2!I263</f>
        <v>400</v>
      </c>
      <c r="G202" s="180">
        <f t="shared" si="42"/>
        <v>400</v>
      </c>
      <c r="H202" s="1">
        <f t="shared" si="41"/>
        <v>400</v>
      </c>
      <c r="I202" s="1">
        <f t="shared" si="43"/>
        <v>0</v>
      </c>
      <c r="J202" s="13">
        <f t="shared" si="44"/>
        <v>0</v>
      </c>
      <c r="S202" s="234"/>
    </row>
    <row r="203" spans="1:19" hidden="1">
      <c r="A203" s="39" t="str">
        <f>Feuil2!A264</f>
        <v xml:space="preserve">خميرة جافة </v>
      </c>
      <c r="B203" s="61" t="s">
        <v>67</v>
      </c>
      <c r="C203" s="1">
        <f>Feuil2!C264</f>
        <v>177</v>
      </c>
      <c r="D203" s="1">
        <f>Feuil2!E264</f>
        <v>177</v>
      </c>
      <c r="E203" s="1">
        <f>Feuil2!G264</f>
        <v>177</v>
      </c>
      <c r="F203" s="1">
        <f>Feuil2!I264</f>
        <v>177</v>
      </c>
      <c r="G203" s="180">
        <f t="shared" si="42"/>
        <v>177</v>
      </c>
      <c r="H203" s="1">
        <f t="shared" si="41"/>
        <v>177</v>
      </c>
      <c r="I203" s="1">
        <f t="shared" si="43"/>
        <v>0</v>
      </c>
      <c r="J203" s="13">
        <f t="shared" si="44"/>
        <v>0</v>
      </c>
      <c r="S203" s="234"/>
    </row>
    <row r="204" spans="1:19" hidden="1">
      <c r="A204" s="39" t="str">
        <f>Feuil2!A265</f>
        <v>زيت غذائية</v>
      </c>
      <c r="B204" s="61" t="s">
        <v>68</v>
      </c>
      <c r="C204" s="1">
        <f>Feuil2!C265</f>
        <v>580</v>
      </c>
      <c r="D204" s="1">
        <f>Feuil2!E265</f>
        <v>580</v>
      </c>
      <c r="E204" s="1">
        <f>Feuil2!G265</f>
        <v>580</v>
      </c>
      <c r="F204" s="1">
        <f>Feuil2!I265</f>
        <v>580</v>
      </c>
      <c r="G204" s="180">
        <f t="shared" si="42"/>
        <v>580</v>
      </c>
      <c r="H204" s="1">
        <f t="shared" si="41"/>
        <v>580</v>
      </c>
      <c r="I204" s="1">
        <f t="shared" si="43"/>
        <v>0</v>
      </c>
      <c r="J204" s="13">
        <f t="shared" si="44"/>
        <v>0</v>
      </c>
      <c r="S204" s="234"/>
    </row>
    <row r="205" spans="1:19" hidden="1">
      <c r="A205" s="39" t="str">
        <f>Feuil2!A266</f>
        <v>فاصولياء جافـة</v>
      </c>
      <c r="B205" s="184" t="s">
        <v>66</v>
      </c>
      <c r="C205" s="1">
        <f>Feuil2!C266</f>
        <v>160</v>
      </c>
      <c r="D205" s="1">
        <f>Feuil2!E266</f>
        <v>160</v>
      </c>
      <c r="E205" s="1">
        <f>Feuil2!G266</f>
        <v>160</v>
      </c>
      <c r="F205" s="1">
        <f>Feuil2!I266</f>
        <v>160</v>
      </c>
      <c r="G205" s="180">
        <f t="shared" si="42"/>
        <v>160</v>
      </c>
      <c r="H205" s="1">
        <f t="shared" si="41"/>
        <v>160</v>
      </c>
      <c r="I205" s="1">
        <f t="shared" si="43"/>
        <v>0</v>
      </c>
      <c r="J205" s="13">
        <f t="shared" si="44"/>
        <v>0</v>
      </c>
      <c r="S205" s="20"/>
    </row>
    <row r="206" spans="1:19" hidden="1">
      <c r="A206" s="39" t="str">
        <f>Feuil2!A267</f>
        <v>عدس</v>
      </c>
      <c r="B206" s="185"/>
      <c r="C206" s="1">
        <f>Feuil2!C267</f>
        <v>150</v>
      </c>
      <c r="D206" s="1">
        <f>Feuil2!E267</f>
        <v>155</v>
      </c>
      <c r="E206" s="1">
        <f>Feuil2!G267</f>
        <v>180</v>
      </c>
      <c r="F206" s="1">
        <f>Feuil2!I267</f>
        <v>180</v>
      </c>
      <c r="G206" s="180">
        <f t="shared" si="42"/>
        <v>150</v>
      </c>
      <c r="H206" s="1">
        <f t="shared" si="41"/>
        <v>166.25</v>
      </c>
      <c r="I206" s="1">
        <f t="shared" si="43"/>
        <v>16.25</v>
      </c>
      <c r="J206" s="13">
        <f t="shared" si="44"/>
        <v>10.833333333333334</v>
      </c>
      <c r="S206" s="20"/>
    </row>
    <row r="207" spans="1:19" ht="31.5" hidden="1" customHeight="1">
      <c r="A207" s="39" t="str">
        <f>Feuil2!A268</f>
        <v xml:space="preserve">حمص </v>
      </c>
      <c r="B207" s="185"/>
      <c r="C207" s="1">
        <f>Feuil2!C268</f>
        <v>150</v>
      </c>
      <c r="D207" s="1">
        <f>Feuil2!E268</f>
        <v>158.33333333333334</v>
      </c>
      <c r="E207" s="1">
        <f>Feuil2!G268</f>
        <v>200</v>
      </c>
      <c r="F207" s="1">
        <f>Feuil2!I268</f>
        <v>200</v>
      </c>
      <c r="G207" s="180">
        <f t="shared" si="42"/>
        <v>150</v>
      </c>
      <c r="H207" s="1">
        <f t="shared" si="41"/>
        <v>177.08333333333334</v>
      </c>
      <c r="I207" s="1">
        <f t="shared" si="43"/>
        <v>27.083333333333343</v>
      </c>
      <c r="J207" s="13">
        <f t="shared" si="44"/>
        <v>18.055555555555564</v>
      </c>
      <c r="S207" s="234" t="s">
        <v>79</v>
      </c>
    </row>
    <row r="208" spans="1:19" hidden="1">
      <c r="A208" s="39" t="str">
        <f>Feuil2!A269</f>
        <v>أرز</v>
      </c>
      <c r="B208" s="185"/>
      <c r="C208" s="1">
        <f>Feuil2!C269</f>
        <v>80</v>
      </c>
      <c r="D208" s="1">
        <f>Feuil2!E269</f>
        <v>80</v>
      </c>
      <c r="E208" s="1">
        <f>Feuil2!G269</f>
        <v>80</v>
      </c>
      <c r="F208" s="1">
        <f>Feuil2!I269</f>
        <v>80</v>
      </c>
      <c r="G208" s="180">
        <f t="shared" si="42"/>
        <v>80</v>
      </c>
      <c r="H208" s="1">
        <f t="shared" si="41"/>
        <v>80</v>
      </c>
      <c r="I208" s="1">
        <f t="shared" si="43"/>
        <v>0</v>
      </c>
      <c r="J208" s="13">
        <f t="shared" si="44"/>
        <v>0</v>
      </c>
      <c r="S208" s="234"/>
    </row>
    <row r="209" spans="1:19" hidden="1">
      <c r="A209" s="39" t="str">
        <f>Feuil2!A270</f>
        <v>عجائن غذائية</v>
      </c>
      <c r="B209" s="185"/>
      <c r="C209" s="1">
        <f>Feuil2!C270</f>
        <v>85</v>
      </c>
      <c r="D209" s="1">
        <f>Feuil2!E270</f>
        <v>85</v>
      </c>
      <c r="E209" s="1">
        <f>Feuil2!G270</f>
        <v>85</v>
      </c>
      <c r="F209" s="1">
        <f>Feuil2!I270</f>
        <v>85</v>
      </c>
      <c r="G209" s="180">
        <f t="shared" si="42"/>
        <v>85</v>
      </c>
      <c r="H209" s="1">
        <f t="shared" si="41"/>
        <v>85</v>
      </c>
      <c r="I209" s="1">
        <f t="shared" si="43"/>
        <v>0</v>
      </c>
      <c r="J209" s="13">
        <f t="shared" si="44"/>
        <v>0</v>
      </c>
      <c r="S209" s="234"/>
    </row>
    <row r="210" spans="1:19" ht="21.75" hidden="1" customHeight="1">
      <c r="A210" s="39" t="str">
        <f>Feuil2!A271</f>
        <v xml:space="preserve">طماطم مصبـرة مستوردة </v>
      </c>
      <c r="B210" s="186"/>
      <c r="C210" s="1">
        <f>Feuil2!C271</f>
        <v>180</v>
      </c>
      <c r="D210" s="1">
        <f>Feuil2!E271</f>
        <v>180</v>
      </c>
      <c r="E210" s="1">
        <f>Feuil2!G271</f>
        <v>180</v>
      </c>
      <c r="F210" s="1">
        <f>Feuil2!I271</f>
        <v>180</v>
      </c>
      <c r="G210" s="180">
        <f t="shared" si="42"/>
        <v>180</v>
      </c>
      <c r="H210" s="1">
        <f t="shared" si="41"/>
        <v>180</v>
      </c>
      <c r="I210" s="1">
        <f t="shared" si="43"/>
        <v>0</v>
      </c>
      <c r="J210" s="13">
        <f t="shared" si="44"/>
        <v>0</v>
      </c>
      <c r="S210" s="234"/>
    </row>
    <row r="211" spans="1:19" hidden="1">
      <c r="A211" s="222" t="s">
        <v>65</v>
      </c>
      <c r="B211" s="222"/>
      <c r="C211" s="222"/>
      <c r="D211" s="222"/>
      <c r="E211" s="222"/>
      <c r="F211" s="222"/>
      <c r="G211" s="222"/>
      <c r="H211" s="222"/>
      <c r="I211" s="222"/>
      <c r="J211" s="222"/>
      <c r="S211" s="234"/>
    </row>
    <row r="212" spans="1:19" hidden="1">
      <c r="A212" s="90" t="str">
        <f>Feuil2!A274</f>
        <v>بطاطا</v>
      </c>
      <c r="B212" s="184" t="s">
        <v>66</v>
      </c>
      <c r="C212" s="1">
        <f>Feuil2!C274</f>
        <v>50</v>
      </c>
      <c r="D212" s="1">
        <f>Feuil2!E274</f>
        <v>51.666666666666664</v>
      </c>
      <c r="E212" s="1">
        <f>Feuil2!G274</f>
        <v>52.5</v>
      </c>
      <c r="F212" s="1">
        <f>Feuil2!I274</f>
        <v>54</v>
      </c>
      <c r="G212" s="180">
        <f>H151</f>
        <v>43.541666666666664</v>
      </c>
      <c r="H212" s="1">
        <f t="shared" ref="H212:H223" si="45">(C212+D212+E212+F212)/4</f>
        <v>52.041666666666664</v>
      </c>
      <c r="I212" s="1">
        <f t="shared" ref="I212:I223" si="46">H212-G212</f>
        <v>8.5</v>
      </c>
      <c r="J212" s="13">
        <f t="shared" ref="J212:J222" si="47">(I212*100)/G212</f>
        <v>19.52153110047847</v>
      </c>
      <c r="S212" s="234"/>
    </row>
    <row r="213" spans="1:19" hidden="1">
      <c r="A213" s="90" t="str">
        <f>Feuil2!A275</f>
        <v>طماطم طازجــة</v>
      </c>
      <c r="B213" s="185"/>
      <c r="C213" s="1">
        <f>Feuil2!C275</f>
        <v>45</v>
      </c>
      <c r="D213" s="1">
        <f>Feuil2!E275</f>
        <v>48.333333333333336</v>
      </c>
      <c r="E213" s="1">
        <f>Feuil2!G275</f>
        <v>80</v>
      </c>
      <c r="F213" s="1">
        <f>Feuil2!I275</f>
        <v>106</v>
      </c>
      <c r="G213" s="180">
        <f t="shared" ref="G213:G223" si="48">H152</f>
        <v>47.291666666666664</v>
      </c>
      <c r="H213" s="1">
        <f t="shared" si="45"/>
        <v>69.833333333333343</v>
      </c>
      <c r="I213" s="1">
        <f t="shared" si="46"/>
        <v>22.541666666666679</v>
      </c>
      <c r="J213" s="13">
        <f t="shared" si="47"/>
        <v>47.665198237885491</v>
      </c>
      <c r="S213" s="234"/>
    </row>
    <row r="214" spans="1:19" hidden="1">
      <c r="A214" s="90" t="str">
        <f>Feuil2!A276</f>
        <v xml:space="preserve">بصل </v>
      </c>
      <c r="B214" s="185"/>
      <c r="C214" s="1">
        <f>Feuil2!C276</f>
        <v>45</v>
      </c>
      <c r="D214" s="1">
        <f>Feuil2!E276</f>
        <v>50.833333333333336</v>
      </c>
      <c r="E214" s="1">
        <f>Feuil2!G276</f>
        <v>55</v>
      </c>
      <c r="F214" s="1">
        <f>Feuil2!I276</f>
        <v>50</v>
      </c>
      <c r="G214" s="180">
        <f t="shared" si="48"/>
        <v>47.916666666666664</v>
      </c>
      <c r="H214" s="1">
        <f t="shared" si="45"/>
        <v>50.208333333333336</v>
      </c>
      <c r="I214" s="1">
        <f t="shared" si="46"/>
        <v>2.2916666666666714</v>
      </c>
      <c r="J214" s="13">
        <f t="shared" si="47"/>
        <v>4.7826086956521836</v>
      </c>
      <c r="S214" s="20"/>
    </row>
    <row r="215" spans="1:19" hidden="1">
      <c r="A215" s="90" t="str">
        <f>Feuil2!A277</f>
        <v>خس</v>
      </c>
      <c r="B215" s="185"/>
      <c r="C215" s="1">
        <f>Feuil2!C277</f>
        <v>101.66666666666667</v>
      </c>
      <c r="D215" s="1">
        <f>Feuil2!E277</f>
        <v>113.33333333333333</v>
      </c>
      <c r="E215" s="1">
        <f>Feuil2!G277</f>
        <v>130</v>
      </c>
      <c r="F215" s="1">
        <f>Feuil2!I277</f>
        <v>120</v>
      </c>
      <c r="G215" s="180">
        <f t="shared" si="48"/>
        <v>66.666666666666657</v>
      </c>
      <c r="H215" s="1">
        <f t="shared" si="45"/>
        <v>116.25</v>
      </c>
      <c r="I215" s="1">
        <f t="shared" si="46"/>
        <v>49.583333333333343</v>
      </c>
      <c r="J215" s="13">
        <f t="shared" si="47"/>
        <v>74.375000000000014</v>
      </c>
    </row>
    <row r="216" spans="1:19" ht="22.5" hidden="1" customHeight="1">
      <c r="A216" s="90" t="str">
        <f>Feuil2!A278</f>
        <v xml:space="preserve">قرعة </v>
      </c>
      <c r="B216" s="185"/>
      <c r="C216" s="1">
        <f>Feuil2!C278</f>
        <v>145</v>
      </c>
      <c r="D216" s="1">
        <f>Feuil2!E278</f>
        <v>183.33333333333334</v>
      </c>
      <c r="E216" s="1">
        <f>Feuil2!G278</f>
        <v>196.66666666666666</v>
      </c>
      <c r="F216" s="1">
        <f>Feuil2!I278</f>
        <v>186</v>
      </c>
      <c r="G216" s="180">
        <f t="shared" si="48"/>
        <v>61.875</v>
      </c>
      <c r="H216" s="1">
        <f t="shared" si="45"/>
        <v>177.75</v>
      </c>
      <c r="I216" s="1">
        <f t="shared" si="46"/>
        <v>115.875</v>
      </c>
      <c r="J216" s="13">
        <f t="shared" si="47"/>
        <v>187.27272727272728</v>
      </c>
      <c r="S216" s="234" t="s">
        <v>79</v>
      </c>
    </row>
    <row r="217" spans="1:19" hidden="1">
      <c r="A217" s="90" t="str">
        <f>Feuil2!A279</f>
        <v>جزر</v>
      </c>
      <c r="B217" s="185"/>
      <c r="C217" s="1">
        <f>Feuil2!C279</f>
        <v>68.333333333333329</v>
      </c>
      <c r="D217" s="1">
        <f>Feuil2!E279</f>
        <v>85</v>
      </c>
      <c r="E217" s="1">
        <f>Feuil2!G279</f>
        <v>86.666666666666671</v>
      </c>
      <c r="F217" s="1">
        <f>Feuil2!I279</f>
        <v>82</v>
      </c>
      <c r="G217" s="180">
        <f t="shared" si="48"/>
        <v>70.833333333333343</v>
      </c>
      <c r="H217" s="1">
        <f t="shared" si="45"/>
        <v>80.5</v>
      </c>
      <c r="I217" s="1">
        <f t="shared" si="46"/>
        <v>9.6666666666666572</v>
      </c>
      <c r="J217" s="13">
        <f t="shared" si="47"/>
        <v>13.647058823529397</v>
      </c>
      <c r="S217" s="234"/>
    </row>
    <row r="218" spans="1:19" ht="15" hidden="1" customHeight="1">
      <c r="A218" s="90" t="str">
        <f>Feuil2!A280</f>
        <v>فلفل حلو</v>
      </c>
      <c r="B218" s="185"/>
      <c r="C218" s="1">
        <f>Feuil2!C280</f>
        <v>100</v>
      </c>
      <c r="D218" s="1">
        <f>Feuil2!E280</f>
        <v>100</v>
      </c>
      <c r="E218" s="1">
        <f>Feuil2!G280</f>
        <v>100</v>
      </c>
      <c r="F218" s="1">
        <f>Feuil2!I280</f>
        <v>100</v>
      </c>
      <c r="G218" s="180">
        <f t="shared" si="48"/>
        <v>77.083333333333329</v>
      </c>
      <c r="H218" s="1">
        <f t="shared" si="45"/>
        <v>100</v>
      </c>
      <c r="I218" s="1">
        <f t="shared" si="46"/>
        <v>22.916666666666671</v>
      </c>
      <c r="J218" s="13">
        <f t="shared" si="47"/>
        <v>29.729729729729737</v>
      </c>
      <c r="S218" s="234"/>
    </row>
    <row r="219" spans="1:19" ht="15" hidden="1" customHeight="1">
      <c r="A219" s="90" t="str">
        <f>Feuil2!A281</f>
        <v>فلفل حار</v>
      </c>
      <c r="B219" s="185"/>
      <c r="C219" s="1">
        <f>Feuil2!C281</f>
        <v>100</v>
      </c>
      <c r="D219" s="1">
        <f>Feuil2!E281</f>
        <v>100</v>
      </c>
      <c r="E219" s="1">
        <f>Feuil2!G281</f>
        <v>100</v>
      </c>
      <c r="F219" s="1">
        <f>Feuil2!I281</f>
        <v>120</v>
      </c>
      <c r="G219" s="180">
        <f t="shared" si="48"/>
        <v>77.083333333333329</v>
      </c>
      <c r="H219" s="1">
        <f t="shared" si="45"/>
        <v>105</v>
      </c>
      <c r="I219" s="1">
        <f t="shared" si="46"/>
        <v>27.916666666666671</v>
      </c>
      <c r="J219" s="13">
        <f t="shared" si="47"/>
        <v>36.216216216216225</v>
      </c>
      <c r="S219" s="234"/>
    </row>
    <row r="220" spans="1:19" hidden="1">
      <c r="A220" s="90" t="str">
        <f>Feuil2!A282</f>
        <v>فاصوليا خضراء</v>
      </c>
      <c r="B220" s="185"/>
      <c r="C220" s="1">
        <f>Feuil2!C282</f>
        <v>121.66666666666667</v>
      </c>
      <c r="D220" s="1">
        <f>Feuil2!E282</f>
        <v>125</v>
      </c>
      <c r="E220" s="1">
        <f>Feuil2!G282</f>
        <v>146.66666666666666</v>
      </c>
      <c r="F220" s="1">
        <f>Feuil2!I282</f>
        <v>144</v>
      </c>
      <c r="G220" s="180">
        <f t="shared" si="48"/>
        <v>136.25</v>
      </c>
      <c r="H220" s="1">
        <f t="shared" si="45"/>
        <v>134.33333333333334</v>
      </c>
      <c r="I220" s="1">
        <f t="shared" si="46"/>
        <v>-1.9166666666666572</v>
      </c>
      <c r="J220" s="13">
        <f t="shared" si="47"/>
        <v>-1.4067278287461704</v>
      </c>
      <c r="S220" s="234"/>
    </row>
    <row r="221" spans="1:19" hidden="1">
      <c r="A221" s="90" t="str">
        <f>Feuil2!A283</f>
        <v>شمـنــدر</v>
      </c>
      <c r="B221" s="185"/>
      <c r="C221" s="1">
        <f>Feuil2!C283</f>
        <v>55</v>
      </c>
      <c r="D221" s="1">
        <f>Feuil2!E283</f>
        <v>55</v>
      </c>
      <c r="E221" s="1">
        <f>Feuil2!G283</f>
        <v>50</v>
      </c>
      <c r="F221" s="1">
        <f>Feuil2!I283</f>
        <v>60</v>
      </c>
      <c r="G221" s="180">
        <f t="shared" si="48"/>
        <v>53.75</v>
      </c>
      <c r="H221" s="1">
        <f t="shared" si="45"/>
        <v>55</v>
      </c>
      <c r="I221" s="1">
        <f t="shared" si="46"/>
        <v>1.25</v>
      </c>
      <c r="J221" s="13">
        <f t="shared" si="47"/>
        <v>2.3255813953488373</v>
      </c>
      <c r="S221" s="234"/>
    </row>
    <row r="222" spans="1:19" hidden="1">
      <c r="A222" s="90" t="str">
        <f>Feuil2!A284</f>
        <v xml:space="preserve">ثــــوم محلي </v>
      </c>
      <c r="B222" s="185"/>
      <c r="C222" s="1">
        <f>Feuil2!C284</f>
        <v>425</v>
      </c>
      <c r="D222" s="1">
        <f>Feuil2!E284</f>
        <v>408.33333333333331</v>
      </c>
      <c r="E222" s="1">
        <f>Feuil2!G284</f>
        <v>408.33333333333331</v>
      </c>
      <c r="F222" s="1">
        <f>Feuil2!I284</f>
        <v>410</v>
      </c>
      <c r="G222" s="180">
        <f t="shared" si="48"/>
        <v>358.33333333333331</v>
      </c>
      <c r="H222" s="1">
        <f t="shared" si="45"/>
        <v>412.91666666666663</v>
      </c>
      <c r="I222" s="1">
        <f t="shared" si="46"/>
        <v>54.583333333333314</v>
      </c>
      <c r="J222" s="13">
        <f t="shared" si="47"/>
        <v>15.232558139534879</v>
      </c>
      <c r="S222" s="234"/>
    </row>
    <row r="223" spans="1:19" hidden="1">
      <c r="A223" s="90" t="str">
        <f>Feuil2!A285</f>
        <v>باذنجان</v>
      </c>
      <c r="B223" s="186"/>
      <c r="C223" s="1">
        <f>Feuil2!C285</f>
        <v>0</v>
      </c>
      <c r="D223" s="1">
        <f>Feuil2!E285</f>
        <v>0</v>
      </c>
      <c r="E223" s="1">
        <f>Feuil2!G285</f>
        <v>70</v>
      </c>
      <c r="F223" s="1">
        <f>Feuil2!I285</f>
        <v>76</v>
      </c>
      <c r="G223" s="180">
        <f t="shared" si="48"/>
        <v>0</v>
      </c>
      <c r="H223" s="1">
        <f t="shared" si="45"/>
        <v>36.5</v>
      </c>
      <c r="I223" s="1">
        <f t="shared" si="46"/>
        <v>36.5</v>
      </c>
      <c r="J223" s="13" t="s">
        <v>77</v>
      </c>
      <c r="S223" s="234"/>
    </row>
    <row r="224" spans="1:19" ht="15.75" hidden="1">
      <c r="A224" s="194" t="s">
        <v>69</v>
      </c>
      <c r="B224" s="194"/>
      <c r="C224" s="194"/>
      <c r="D224" s="194"/>
      <c r="E224" s="194"/>
      <c r="F224" s="194"/>
      <c r="G224" s="194"/>
      <c r="H224" s="194"/>
      <c r="I224" s="194"/>
      <c r="J224" s="194"/>
      <c r="S224" s="234"/>
    </row>
    <row r="225" spans="1:19" hidden="1">
      <c r="A225" s="91" t="str">
        <f>Feuil2!A290</f>
        <v>دقلة</v>
      </c>
      <c r="B225" s="183" t="s">
        <v>66</v>
      </c>
      <c r="C225" s="14">
        <f>Feuil2!C290</f>
        <v>450</v>
      </c>
      <c r="D225" s="1">
        <f>Feuil2!E290</f>
        <v>408.33333333333331</v>
      </c>
      <c r="E225" s="1">
        <f>Feuil2!G290</f>
        <v>450</v>
      </c>
      <c r="F225" s="1">
        <f>Feuil2!I290</f>
        <v>450</v>
      </c>
      <c r="G225" s="180">
        <f>H163</f>
        <v>475</v>
      </c>
      <c r="H225" s="1">
        <f t="shared" ref="H225:H233" si="49">(C225+D225+E225+F225)/4</f>
        <v>439.58333333333331</v>
      </c>
      <c r="I225" s="1">
        <f t="shared" ref="I225:I233" si="50">H225-G225</f>
        <v>-35.416666666666686</v>
      </c>
      <c r="J225" s="13">
        <f t="shared" ref="J225:J233" si="51">(I225*100)/G225</f>
        <v>-7.4561403508771971</v>
      </c>
      <c r="S225" s="234"/>
    </row>
    <row r="226" spans="1:19" hidden="1">
      <c r="A226" s="91" t="str">
        <f>Feuil2!A291</f>
        <v xml:space="preserve">تفاح محلي </v>
      </c>
      <c r="B226" s="183"/>
      <c r="C226" s="14">
        <f>Feuil2!C291</f>
        <v>131.66666666666666</v>
      </c>
      <c r="D226" s="1">
        <f>Feuil2!E291</f>
        <v>130</v>
      </c>
      <c r="E226" s="1">
        <f>Feuil2!G291</f>
        <v>115</v>
      </c>
      <c r="F226" s="1">
        <f>Feuil2!I291</f>
        <v>120</v>
      </c>
      <c r="G226" s="180">
        <v>100</v>
      </c>
      <c r="H226" s="1">
        <f t="shared" si="49"/>
        <v>124.16666666666666</v>
      </c>
      <c r="I226" s="1">
        <f t="shared" si="50"/>
        <v>24.166666666666657</v>
      </c>
      <c r="J226" s="13">
        <f t="shared" si="51"/>
        <v>24.166666666666657</v>
      </c>
      <c r="S226" s="20"/>
    </row>
    <row r="227" spans="1:19" hidden="1">
      <c r="A227" s="91" t="str">
        <f>Feuil2!A292</f>
        <v>تفاح مستورد</v>
      </c>
      <c r="B227" s="183"/>
      <c r="C227" s="14">
        <f>Feuil2!C292</f>
        <v>250</v>
      </c>
      <c r="D227" s="1">
        <f>Feuil2!E292</f>
        <v>250</v>
      </c>
      <c r="E227" s="1">
        <f>Feuil2!G292</f>
        <v>250</v>
      </c>
      <c r="F227" s="1">
        <f>Feuil2!I292</f>
        <v>250</v>
      </c>
      <c r="G227" s="180">
        <f t="shared" ref="G227:G228" si="52">H165</f>
        <v>221.25</v>
      </c>
      <c r="H227" s="1">
        <f t="shared" si="49"/>
        <v>250</v>
      </c>
      <c r="I227" s="1">
        <f t="shared" si="50"/>
        <v>28.75</v>
      </c>
      <c r="J227" s="13">
        <f t="shared" si="51"/>
        <v>12.994350282485875</v>
      </c>
      <c r="S227" s="20"/>
    </row>
    <row r="228" spans="1:19" hidden="1">
      <c r="A228" s="91" t="str">
        <f>Feuil2!A293</f>
        <v>مـــوز</v>
      </c>
      <c r="B228" s="183"/>
      <c r="C228" s="14">
        <f>Feuil2!C293</f>
        <v>160</v>
      </c>
      <c r="D228" s="1">
        <f>Feuil2!E293</f>
        <v>173.33333333333334</v>
      </c>
      <c r="E228" s="1">
        <f>Feuil2!G293</f>
        <v>181.66666666666666</v>
      </c>
      <c r="F228" s="1">
        <f>Feuil2!I293</f>
        <v>184</v>
      </c>
      <c r="G228" s="180">
        <f t="shared" si="52"/>
        <v>180</v>
      </c>
      <c r="H228" s="1">
        <f t="shared" si="49"/>
        <v>174.75</v>
      </c>
      <c r="I228" s="1">
        <f t="shared" si="50"/>
        <v>-5.25</v>
      </c>
      <c r="J228" s="13">
        <f t="shared" si="51"/>
        <v>-2.9166666666666665</v>
      </c>
      <c r="S228" s="20"/>
    </row>
    <row r="229" spans="1:19" hidden="1">
      <c r="A229" s="91" t="str">
        <f>Feuil2!A294</f>
        <v>خوخ</v>
      </c>
      <c r="B229" s="183"/>
      <c r="C229" s="14">
        <f>Feuil2!C294</f>
        <v>130</v>
      </c>
      <c r="D229" s="1">
        <f>Feuil2!E294</f>
        <v>133.33333333333334</v>
      </c>
      <c r="E229" s="1">
        <f>Feuil2!G294</f>
        <v>123.33333333333333</v>
      </c>
      <c r="F229" s="1">
        <f>Feuil2!I294</f>
        <v>130</v>
      </c>
      <c r="G229" s="180">
        <v>109.58</v>
      </c>
      <c r="H229" s="1">
        <f t="shared" si="49"/>
        <v>129.16666666666669</v>
      </c>
      <c r="I229" s="1">
        <f t="shared" si="50"/>
        <v>19.586666666666687</v>
      </c>
      <c r="J229" s="13">
        <f t="shared" si="51"/>
        <v>17.87430796374036</v>
      </c>
      <c r="S229" s="20"/>
    </row>
    <row r="230" spans="1:19" hidden="1">
      <c r="A230" s="91" t="str">
        <f>Feuil2!A295</f>
        <v>إجاص</v>
      </c>
      <c r="B230" s="183"/>
      <c r="C230" s="14">
        <f>Feuil2!C295</f>
        <v>116.66666666666667</v>
      </c>
      <c r="D230" s="1">
        <f>Feuil2!E295</f>
        <v>110</v>
      </c>
      <c r="E230" s="1">
        <f>Feuil2!G295</f>
        <v>125</v>
      </c>
      <c r="F230" s="1">
        <f>Feuil2!I295</f>
        <v>122</v>
      </c>
      <c r="G230" s="180">
        <v>182.5</v>
      </c>
      <c r="H230" s="1">
        <f t="shared" si="49"/>
        <v>118.41666666666667</v>
      </c>
      <c r="I230" s="1">
        <f t="shared" si="50"/>
        <v>-64.083333333333329</v>
      </c>
      <c r="J230" s="13">
        <f t="shared" si="51"/>
        <v>-35.114155251141554</v>
      </c>
      <c r="S230" s="20"/>
    </row>
    <row r="231" spans="1:19" hidden="1">
      <c r="A231" s="91" t="str">
        <f>Feuil2!A296</f>
        <v xml:space="preserve">بطيخ أحمر </v>
      </c>
      <c r="B231" s="183"/>
      <c r="C231" s="14">
        <f>Feuil2!C296</f>
        <v>30</v>
      </c>
      <c r="D231" s="1">
        <f>Feuil2!E296</f>
        <v>30</v>
      </c>
      <c r="E231" s="1">
        <f>Feuil2!G296</f>
        <v>30</v>
      </c>
      <c r="F231" s="1">
        <f>Feuil2!I296</f>
        <v>0</v>
      </c>
      <c r="G231" s="180">
        <v>32.5</v>
      </c>
      <c r="H231" s="1">
        <f t="shared" si="49"/>
        <v>22.5</v>
      </c>
      <c r="I231" s="1">
        <f t="shared" si="50"/>
        <v>-10</v>
      </c>
      <c r="J231" s="13">
        <f t="shared" si="51"/>
        <v>-30.76923076923077</v>
      </c>
    </row>
    <row r="232" spans="1:19" hidden="1">
      <c r="A232" s="91" t="str">
        <f>Feuil2!A297</f>
        <v>بطيخ أصفر</v>
      </c>
      <c r="B232" s="183"/>
      <c r="C232" s="14">
        <f>Feuil2!C297</f>
        <v>60</v>
      </c>
      <c r="D232" s="1">
        <f>Feuil2!E297</f>
        <v>60</v>
      </c>
      <c r="E232" s="1">
        <f>Feuil2!G297</f>
        <v>60</v>
      </c>
      <c r="F232" s="1">
        <f>Feuil2!I297</f>
        <v>60</v>
      </c>
      <c r="G232" s="180">
        <f>H173</f>
        <v>52.083333333333329</v>
      </c>
      <c r="H232" s="1">
        <f t="shared" si="49"/>
        <v>60</v>
      </c>
      <c r="I232" s="1">
        <f t="shared" si="50"/>
        <v>7.9166666666666714</v>
      </c>
      <c r="J232" s="13">
        <f t="shared" si="51"/>
        <v>15.200000000000012</v>
      </c>
    </row>
    <row r="233" spans="1:19" hidden="1">
      <c r="A233" s="91" t="str">
        <f>Feuil2!A298</f>
        <v xml:space="preserve">عنب </v>
      </c>
      <c r="B233" s="183"/>
      <c r="C233" s="14">
        <f>Feuil2!C298</f>
        <v>116.66666666666667</v>
      </c>
      <c r="D233" s="1">
        <f>Feuil2!E298</f>
        <v>138.33333333333334</v>
      </c>
      <c r="E233" s="1">
        <f>Feuil2!G298</f>
        <v>123.33333333333333</v>
      </c>
      <c r="F233" s="1">
        <f>Feuil2!I298</f>
        <v>126</v>
      </c>
      <c r="G233" s="180">
        <f t="shared" ref="G233:G234" si="53">H174</f>
        <v>120</v>
      </c>
      <c r="H233" s="1">
        <f t="shared" si="49"/>
        <v>126.08333333333333</v>
      </c>
      <c r="I233" s="1">
        <f t="shared" si="50"/>
        <v>6.0833333333333286</v>
      </c>
      <c r="J233" s="13">
        <f t="shared" si="51"/>
        <v>5.0694444444444402</v>
      </c>
    </row>
    <row r="234" spans="1:19" hidden="1">
      <c r="A234" s="91" t="str">
        <f>Feuil2!A299</f>
        <v>تين</v>
      </c>
      <c r="B234" s="183"/>
      <c r="C234" s="14">
        <f>Feuil2!C299</f>
        <v>0</v>
      </c>
      <c r="D234" s="1">
        <f>Feuil2!E299</f>
        <v>130</v>
      </c>
      <c r="E234" s="1">
        <f>Feuil2!G299</f>
        <v>153.33333333333334</v>
      </c>
      <c r="F234" s="1">
        <f>Feuil2!I299</f>
        <v>0</v>
      </c>
      <c r="G234" s="180">
        <f t="shared" si="53"/>
        <v>105</v>
      </c>
      <c r="H234" s="1">
        <f>(C234+D234+E234+F234)/4</f>
        <v>70.833333333333343</v>
      </c>
      <c r="I234" s="1">
        <f>H234-G234</f>
        <v>-34.166666666666657</v>
      </c>
      <c r="J234" s="13">
        <f>(I234*100)/G234</f>
        <v>-32.539682539682531</v>
      </c>
    </row>
    <row r="235" spans="1:19" hidden="1">
      <c r="A235" s="93"/>
      <c r="B235" s="15"/>
      <c r="C235" s="63"/>
      <c r="D235" s="64"/>
      <c r="E235" s="64"/>
      <c r="F235" s="64"/>
      <c r="G235" s="18"/>
      <c r="H235" s="64"/>
      <c r="I235" s="64"/>
      <c r="J235" s="65"/>
    </row>
    <row r="236" spans="1:19" hidden="1">
      <c r="A236" s="93"/>
      <c r="B236" s="15"/>
      <c r="C236" s="63"/>
      <c r="D236" s="64"/>
      <c r="E236" s="64"/>
      <c r="F236" s="64"/>
      <c r="G236" s="18"/>
      <c r="H236" s="64"/>
      <c r="I236" s="64"/>
      <c r="J236" s="65"/>
    </row>
    <row r="237" spans="1:19" hidden="1">
      <c r="A237" s="93"/>
      <c r="B237" s="15"/>
      <c r="C237" s="63"/>
      <c r="D237" s="64"/>
      <c r="E237" s="64"/>
      <c r="F237" s="64"/>
      <c r="G237" s="18"/>
      <c r="H237" s="64"/>
      <c r="I237" s="64"/>
      <c r="J237" s="65"/>
    </row>
    <row r="238" spans="1:19" hidden="1">
      <c r="A238" s="93"/>
      <c r="B238" s="15"/>
      <c r="C238" s="63"/>
      <c r="D238" s="64"/>
      <c r="E238" s="64"/>
      <c r="F238" s="64"/>
      <c r="G238" s="18"/>
      <c r="H238" s="64"/>
      <c r="I238" s="64"/>
      <c r="J238" s="65"/>
    </row>
    <row r="239" spans="1:19" hidden="1">
      <c r="A239" s="93"/>
      <c r="B239" s="15"/>
      <c r="C239" s="63"/>
      <c r="D239" s="64"/>
      <c r="E239" s="64"/>
      <c r="F239" s="64"/>
      <c r="G239" s="18"/>
      <c r="H239" s="64"/>
      <c r="I239" s="64"/>
      <c r="J239" s="65"/>
    </row>
    <row r="240" spans="1:19" hidden="1">
      <c r="A240" s="93"/>
      <c r="B240" s="15"/>
      <c r="C240" s="63"/>
      <c r="D240" s="64"/>
      <c r="E240" s="64"/>
      <c r="F240" s="64"/>
      <c r="G240" s="18"/>
      <c r="H240" s="64"/>
      <c r="I240" s="64"/>
      <c r="J240" s="65"/>
    </row>
    <row r="241" spans="1:10" hidden="1">
      <c r="A241" s="93"/>
      <c r="B241" s="15"/>
      <c r="C241" s="63"/>
      <c r="D241" s="64"/>
      <c r="E241" s="64"/>
      <c r="F241" s="64"/>
      <c r="G241" s="18"/>
      <c r="H241" s="64"/>
      <c r="I241" s="64"/>
      <c r="J241" s="65"/>
    </row>
    <row r="242" spans="1:10" ht="15.75" hidden="1">
      <c r="A242" s="221" t="s">
        <v>81</v>
      </c>
      <c r="B242" s="221"/>
      <c r="C242" s="221"/>
      <c r="D242" s="221"/>
      <c r="E242" s="221"/>
      <c r="F242" s="221"/>
      <c r="G242" s="221"/>
      <c r="H242" s="221"/>
      <c r="I242" s="221"/>
      <c r="J242" s="221"/>
    </row>
    <row r="243" spans="1:10" hidden="1">
      <c r="A243" s="91" t="str">
        <f>Feuil2!A304</f>
        <v>لحم غنم محلي</v>
      </c>
      <c r="B243" s="183" t="s">
        <v>66</v>
      </c>
      <c r="C243" s="1">
        <f>Feuil2!C304</f>
        <v>1300</v>
      </c>
      <c r="D243" s="1">
        <f>Feuil2!E304</f>
        <v>1300</v>
      </c>
      <c r="E243" s="56">
        <f>Feuil2!G304</f>
        <v>1300</v>
      </c>
      <c r="F243" s="1">
        <f>Feuil2!I304</f>
        <v>1300</v>
      </c>
      <c r="G243" s="5">
        <f>H177</f>
        <v>1300</v>
      </c>
      <c r="H243" s="1">
        <f>(C243+D243+E243+F243)/4</f>
        <v>1300</v>
      </c>
      <c r="I243" s="1">
        <f t="shared" ref="I243:I247" si="54">H243-G243</f>
        <v>0</v>
      </c>
      <c r="J243" s="13">
        <f t="shared" ref="J243:J247" si="55">(I243*100)/G243</f>
        <v>0</v>
      </c>
    </row>
    <row r="244" spans="1:10" hidden="1">
      <c r="A244" s="91" t="str">
        <f>Feuil2!A305</f>
        <v>لحم بقر محلي</v>
      </c>
      <c r="B244" s="183"/>
      <c r="C244" s="1">
        <f>Feuil2!C305</f>
        <v>780</v>
      </c>
      <c r="D244" s="1">
        <f>Feuil2!E305</f>
        <v>780</v>
      </c>
      <c r="E244" s="56">
        <f>Feuil2!G305</f>
        <v>780</v>
      </c>
      <c r="F244" s="1">
        <f>Feuil2!I305</f>
        <v>780</v>
      </c>
      <c r="G244" s="5">
        <f t="shared" ref="G244:G247" si="56">H178</f>
        <v>780</v>
      </c>
      <c r="H244" s="1">
        <f>(C244+D244+E244+F244)/4</f>
        <v>780</v>
      </c>
      <c r="I244" s="1">
        <f t="shared" si="54"/>
        <v>0</v>
      </c>
      <c r="J244" s="13">
        <f t="shared" si="55"/>
        <v>0</v>
      </c>
    </row>
    <row r="245" spans="1:10" hidden="1">
      <c r="A245" s="91" t="str">
        <f>Feuil2!A306</f>
        <v>لحم بقر مجمد مستورد</v>
      </c>
      <c r="B245" s="183"/>
      <c r="C245" s="1">
        <f>Feuil2!C306</f>
        <v>600</v>
      </c>
      <c r="D245" s="1">
        <f>Feuil2!E306</f>
        <v>600</v>
      </c>
      <c r="E245" s="56">
        <f>Feuil2!G306</f>
        <v>600</v>
      </c>
      <c r="F245" s="1">
        <f>Feuil2!I306</f>
        <v>600</v>
      </c>
      <c r="G245" s="5">
        <f t="shared" si="56"/>
        <v>600</v>
      </c>
      <c r="H245" s="1">
        <f>(C245+D245+E245+F245)/4</f>
        <v>600</v>
      </c>
      <c r="I245" s="1">
        <f t="shared" si="54"/>
        <v>0</v>
      </c>
      <c r="J245" s="13">
        <f t="shared" si="55"/>
        <v>0</v>
      </c>
    </row>
    <row r="246" spans="1:10" hidden="1">
      <c r="A246" s="91" t="str">
        <f>Feuil2!A307</f>
        <v>لحم دجـاج (مفرغ)</v>
      </c>
      <c r="B246" s="183"/>
      <c r="C246" s="1">
        <f>Feuil2!C307</f>
        <v>360</v>
      </c>
      <c r="D246" s="1">
        <f>Feuil2!E307</f>
        <v>353.33333333333331</v>
      </c>
      <c r="E246" s="56">
        <f>Feuil2!G307</f>
        <v>328.33333333333331</v>
      </c>
      <c r="F246" s="1">
        <f>Feuil2!I307</f>
        <v>300</v>
      </c>
      <c r="G246" s="5">
        <f t="shared" si="56"/>
        <v>313.33333333333331</v>
      </c>
      <c r="H246" s="1">
        <f>(C246+D246+E246+F246)/4</f>
        <v>335.41666666666663</v>
      </c>
      <c r="I246" s="1">
        <f t="shared" si="54"/>
        <v>22.083333333333314</v>
      </c>
      <c r="J246" s="13">
        <f t="shared" si="55"/>
        <v>7.0478723404255259</v>
      </c>
    </row>
    <row r="247" spans="1:10" ht="30" hidden="1">
      <c r="A247" s="91" t="str">
        <f>Feuil2!A308</f>
        <v>بيض</v>
      </c>
      <c r="B247" s="22" t="s">
        <v>82</v>
      </c>
      <c r="C247" s="1">
        <f>Feuil2!C308</f>
        <v>240</v>
      </c>
      <c r="D247" s="1">
        <f>Feuil2!E308</f>
        <v>240</v>
      </c>
      <c r="E247" s="56">
        <f>Feuil2!G308</f>
        <v>245</v>
      </c>
      <c r="F247" s="1">
        <f>Feuil2!I308</f>
        <v>250</v>
      </c>
      <c r="G247" s="5">
        <f t="shared" si="56"/>
        <v>205</v>
      </c>
      <c r="H247" s="1">
        <f>(C247+D247+E247+F247)/4</f>
        <v>243.75</v>
      </c>
      <c r="I247" s="1">
        <f t="shared" si="54"/>
        <v>38.75</v>
      </c>
      <c r="J247" s="13">
        <f t="shared" si="55"/>
        <v>18.902439024390244</v>
      </c>
    </row>
    <row r="248" spans="1:10" hidden="1">
      <c r="A248" s="230" t="s">
        <v>70</v>
      </c>
      <c r="B248" s="230"/>
      <c r="C248" s="230"/>
      <c r="D248" s="230"/>
      <c r="E248" s="230"/>
      <c r="F248" s="230"/>
      <c r="G248" s="230"/>
      <c r="H248" s="230"/>
    </row>
    <row r="249" spans="1:10" hidden="1">
      <c r="A249" s="91" t="s">
        <v>71</v>
      </c>
      <c r="B249" s="176" t="s">
        <v>74</v>
      </c>
      <c r="C249" s="30">
        <v>580</v>
      </c>
      <c r="D249" s="30">
        <v>580</v>
      </c>
      <c r="E249" s="30">
        <v>580</v>
      </c>
      <c r="F249" s="30">
        <v>580</v>
      </c>
      <c r="G249" s="31">
        <v>540</v>
      </c>
      <c r="H249" s="1">
        <f>(C249+D249+E249+F249)/4</f>
        <v>580</v>
      </c>
      <c r="I249" s="1">
        <f t="shared" ref="I249:I251" si="57">H249-G249</f>
        <v>40</v>
      </c>
      <c r="J249" s="13">
        <f t="shared" ref="J249:J251" si="58">(I249*100)/G249</f>
        <v>7.4074074074074074</v>
      </c>
    </row>
    <row r="250" spans="1:10" hidden="1">
      <c r="A250" s="91" t="s">
        <v>72</v>
      </c>
      <c r="B250" s="176" t="s">
        <v>75</v>
      </c>
      <c r="C250" s="30">
        <v>5800</v>
      </c>
      <c r="D250" s="30">
        <v>5800</v>
      </c>
      <c r="E250" s="30">
        <v>5800</v>
      </c>
      <c r="F250" s="30">
        <v>5800</v>
      </c>
      <c r="G250" s="31">
        <v>5800</v>
      </c>
      <c r="H250" s="1">
        <f>(C250+D250+E250+F250)/4</f>
        <v>5800</v>
      </c>
      <c r="I250" s="1">
        <f t="shared" si="57"/>
        <v>0</v>
      </c>
      <c r="J250" s="13">
        <f t="shared" si="58"/>
        <v>0</v>
      </c>
    </row>
    <row r="251" spans="1:10" hidden="1">
      <c r="A251" s="91" t="s">
        <v>73</v>
      </c>
      <c r="B251" s="176" t="s">
        <v>76</v>
      </c>
      <c r="C251" s="30">
        <v>540</v>
      </c>
      <c r="D251" s="30">
        <v>540</v>
      </c>
      <c r="E251" s="30">
        <v>540</v>
      </c>
      <c r="F251" s="30">
        <v>540</v>
      </c>
      <c r="G251" s="31">
        <v>540</v>
      </c>
      <c r="H251" s="1">
        <f>(C251+D251+E251+F251)/4</f>
        <v>540</v>
      </c>
      <c r="I251" s="1">
        <f t="shared" si="57"/>
        <v>0</v>
      </c>
      <c r="J251" s="13">
        <f t="shared" si="58"/>
        <v>0</v>
      </c>
    </row>
    <row r="252" spans="1:10" hidden="1"/>
    <row r="253" spans="1:10" hidden="1"/>
    <row r="254" spans="1:10" hidden="1"/>
    <row r="255" spans="1:10" hidden="1"/>
    <row r="256" spans="1:10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spans="1:19" hidden="1"/>
    <row r="274" spans="1:19" hidden="1"/>
    <row r="275" spans="1:19" hidden="1"/>
    <row r="276" spans="1:19" hidden="1"/>
    <row r="277" spans="1:19" hidden="1"/>
    <row r="278" spans="1:19" hidden="1"/>
    <row r="279" spans="1:19" hidden="1"/>
    <row r="280" spans="1:19" hidden="1"/>
    <row r="281" spans="1:19" ht="18.75" hidden="1">
      <c r="A281" s="226" t="s">
        <v>286</v>
      </c>
      <c r="B281" s="226"/>
      <c r="C281" s="226"/>
      <c r="D281" s="226"/>
      <c r="E281" s="226"/>
      <c r="F281" s="226"/>
      <c r="G281" s="226"/>
      <c r="H281" s="226"/>
      <c r="I281" s="226"/>
      <c r="J281" s="226"/>
      <c r="L281" s="217"/>
      <c r="M281" s="217"/>
      <c r="N281" s="217"/>
      <c r="O281" s="217"/>
      <c r="P281" s="217"/>
      <c r="Q281" s="217"/>
    </row>
    <row r="282" spans="1:19" ht="18.75" hidden="1" customHeight="1">
      <c r="A282" s="194" t="s">
        <v>0</v>
      </c>
      <c r="B282" s="194"/>
      <c r="C282" s="194"/>
      <c r="D282" s="194"/>
      <c r="E282" s="194"/>
      <c r="F282" s="194"/>
      <c r="G282" s="194"/>
      <c r="H282" s="194"/>
      <c r="I282" s="194"/>
      <c r="J282" s="194"/>
    </row>
    <row r="283" spans="1:19" hidden="1">
      <c r="A283" s="211" t="s">
        <v>1</v>
      </c>
      <c r="B283" s="211" t="s">
        <v>57</v>
      </c>
      <c r="C283" s="212" t="s">
        <v>123</v>
      </c>
      <c r="D283" s="213"/>
      <c r="E283" s="213"/>
      <c r="F283" s="214"/>
      <c r="G283" s="212" t="s">
        <v>59</v>
      </c>
      <c r="H283" s="214"/>
      <c r="I283" s="212" t="s">
        <v>60</v>
      </c>
      <c r="J283" s="214"/>
      <c r="L283" s="217" t="s">
        <v>288</v>
      </c>
      <c r="M283" s="217"/>
      <c r="N283" s="217"/>
      <c r="O283" s="217"/>
      <c r="P283" s="217"/>
      <c r="Q283" s="217"/>
      <c r="R283" s="217"/>
      <c r="S283" s="217"/>
    </row>
    <row r="284" spans="1:19" ht="30" hidden="1" customHeight="1">
      <c r="A284" s="195"/>
      <c r="B284" s="195"/>
      <c r="C284" s="177" t="s">
        <v>2</v>
      </c>
      <c r="D284" s="177" t="s">
        <v>3</v>
      </c>
      <c r="E284" s="177" t="s">
        <v>4</v>
      </c>
      <c r="F284" s="177" t="s">
        <v>5</v>
      </c>
      <c r="G284" s="197" t="s">
        <v>6</v>
      </c>
      <c r="H284" s="199" t="s">
        <v>64</v>
      </c>
      <c r="I284" s="35" t="s">
        <v>61</v>
      </c>
      <c r="J284" s="35" t="s">
        <v>62</v>
      </c>
      <c r="S284" s="218" t="s">
        <v>79</v>
      </c>
    </row>
    <row r="285" spans="1:19" hidden="1">
      <c r="A285" s="196"/>
      <c r="B285" s="196"/>
      <c r="C285" s="3" t="s">
        <v>7</v>
      </c>
      <c r="D285" s="3" t="s">
        <v>7</v>
      </c>
      <c r="E285" s="3" t="s">
        <v>7</v>
      </c>
      <c r="F285" s="3" t="s">
        <v>7</v>
      </c>
      <c r="G285" s="198"/>
      <c r="H285" s="200"/>
      <c r="I285" s="36"/>
      <c r="J285" s="36"/>
      <c r="S285" s="218"/>
    </row>
    <row r="286" spans="1:19" hidden="1">
      <c r="A286" s="201" t="s">
        <v>63</v>
      </c>
      <c r="B286" s="202"/>
      <c r="C286" s="202"/>
      <c r="D286" s="202"/>
      <c r="E286" s="202"/>
      <c r="F286" s="202"/>
      <c r="G286" s="202"/>
      <c r="H286" s="202"/>
      <c r="I286" s="202"/>
      <c r="J286" s="202"/>
      <c r="S286" s="218"/>
    </row>
    <row r="287" spans="1:19" hidden="1">
      <c r="A287" s="39" t="str">
        <f>A194</f>
        <v>سـميـــد عــادي</v>
      </c>
      <c r="B287" s="184" t="s">
        <v>66</v>
      </c>
      <c r="C287" s="1">
        <v>900</v>
      </c>
      <c r="D287" s="1">
        <v>900</v>
      </c>
      <c r="E287" s="1">
        <v>900</v>
      </c>
      <c r="F287" s="1">
        <v>900</v>
      </c>
      <c r="G287" s="180">
        <f>H194</f>
        <v>900</v>
      </c>
      <c r="H287" s="1">
        <f t="shared" ref="H287:H303" si="59">(C287+D287+E287+F287)/4</f>
        <v>900</v>
      </c>
      <c r="I287" s="1">
        <f>H287-G287</f>
        <v>0</v>
      </c>
      <c r="J287" s="13">
        <f>(I287*100)/G287</f>
        <v>0</v>
      </c>
      <c r="S287" s="218"/>
    </row>
    <row r="288" spans="1:19" hidden="1">
      <c r="A288" s="39" t="str">
        <f t="shared" ref="A288:A303" si="60">A195</f>
        <v>سميد رفيـــع</v>
      </c>
      <c r="B288" s="185"/>
      <c r="C288" s="1">
        <v>1000</v>
      </c>
      <c r="D288" s="1">
        <v>1000</v>
      </c>
      <c r="E288" s="1">
        <v>1000</v>
      </c>
      <c r="F288" s="1">
        <v>1000</v>
      </c>
      <c r="G288" s="180">
        <f t="shared" ref="G288:G303" si="61">H195</f>
        <v>1000</v>
      </c>
      <c r="H288" s="1">
        <f t="shared" si="59"/>
        <v>1000</v>
      </c>
      <c r="I288" s="1">
        <f t="shared" ref="I288:I303" si="62">H288-G288</f>
        <v>0</v>
      </c>
      <c r="J288" s="13">
        <f t="shared" ref="J288:J303" si="63">(I288*100)/G288</f>
        <v>0</v>
      </c>
      <c r="S288" s="218"/>
    </row>
    <row r="289" spans="1:19" hidden="1">
      <c r="A289" s="39" t="str">
        <f t="shared" si="60"/>
        <v>فــريــنــة</v>
      </c>
      <c r="B289" s="185"/>
      <c r="C289" s="1">
        <v>60</v>
      </c>
      <c r="D289" s="1">
        <v>60</v>
      </c>
      <c r="E289" s="1">
        <v>60</v>
      </c>
      <c r="F289" s="1">
        <v>60</v>
      </c>
      <c r="G289" s="180">
        <f t="shared" si="61"/>
        <v>60</v>
      </c>
      <c r="H289" s="1">
        <f t="shared" si="59"/>
        <v>60</v>
      </c>
      <c r="I289" s="1">
        <f t="shared" si="62"/>
        <v>0</v>
      </c>
      <c r="J289" s="13">
        <f t="shared" si="63"/>
        <v>0</v>
      </c>
      <c r="S289" s="218"/>
    </row>
    <row r="290" spans="1:19" hidden="1">
      <c r="A290" s="39" t="str">
        <f t="shared" si="60"/>
        <v xml:space="preserve">سكر أبيض </v>
      </c>
      <c r="B290" s="186"/>
      <c r="C290" s="1">
        <v>90</v>
      </c>
      <c r="D290" s="1">
        <v>90</v>
      </c>
      <c r="E290" s="1">
        <v>90</v>
      </c>
      <c r="F290" s="1">
        <v>90</v>
      </c>
      <c r="G290" s="180">
        <f t="shared" si="61"/>
        <v>87.916666666666671</v>
      </c>
      <c r="H290" s="1">
        <f t="shared" si="59"/>
        <v>90</v>
      </c>
      <c r="I290" s="1">
        <f t="shared" si="62"/>
        <v>2.0833333333333286</v>
      </c>
      <c r="J290" s="13">
        <f t="shared" si="63"/>
        <v>2.3696682464454919</v>
      </c>
      <c r="S290" s="218"/>
    </row>
    <row r="291" spans="1:19" ht="30" hidden="1">
      <c r="A291" s="39" t="str">
        <f t="shared" si="60"/>
        <v xml:space="preserve">فرينة الأطفال -بليدينا-
</v>
      </c>
      <c r="B291" s="205" t="s">
        <v>67</v>
      </c>
      <c r="C291" s="1">
        <v>200</v>
      </c>
      <c r="D291" s="1">
        <v>200</v>
      </c>
      <c r="E291" s="1">
        <v>200</v>
      </c>
      <c r="F291" s="1">
        <v>200</v>
      </c>
      <c r="G291" s="180">
        <f t="shared" si="61"/>
        <v>200</v>
      </c>
      <c r="H291" s="1">
        <f t="shared" si="59"/>
        <v>200</v>
      </c>
      <c r="I291" s="1">
        <f t="shared" si="62"/>
        <v>0</v>
      </c>
      <c r="J291" s="13">
        <f t="shared" si="63"/>
        <v>0</v>
      </c>
      <c r="S291" s="218"/>
    </row>
    <row r="292" spans="1:19" ht="30" hidden="1">
      <c r="A292" s="39" t="str">
        <f t="shared" si="60"/>
        <v>مسحوق حليب الاطفال-الصحة-</v>
      </c>
      <c r="B292" s="206"/>
      <c r="C292" s="1">
        <v>360</v>
      </c>
      <c r="D292" s="1">
        <v>360</v>
      </c>
      <c r="E292" s="1">
        <v>360</v>
      </c>
      <c r="F292" s="1">
        <v>360</v>
      </c>
      <c r="G292" s="180">
        <f t="shared" si="61"/>
        <v>360</v>
      </c>
      <c r="H292" s="1">
        <f t="shared" si="59"/>
        <v>360</v>
      </c>
      <c r="I292" s="1">
        <f t="shared" si="62"/>
        <v>0</v>
      </c>
      <c r="J292" s="13">
        <f t="shared" si="63"/>
        <v>0</v>
      </c>
      <c r="S292" s="218"/>
    </row>
    <row r="293" spans="1:19" ht="30" hidden="1">
      <c r="A293" s="39" t="str">
        <f t="shared" si="60"/>
        <v>مسحـوق حليــب للكبـار(gloria)</v>
      </c>
      <c r="B293" s="207"/>
      <c r="C293" s="1">
        <v>380</v>
      </c>
      <c r="D293" s="1">
        <v>380</v>
      </c>
      <c r="E293" s="1">
        <v>380</v>
      </c>
      <c r="F293" s="1">
        <v>380</v>
      </c>
      <c r="G293" s="180">
        <f t="shared" si="61"/>
        <v>380</v>
      </c>
      <c r="H293" s="1">
        <f t="shared" si="59"/>
        <v>380</v>
      </c>
      <c r="I293" s="1">
        <f t="shared" si="62"/>
        <v>0</v>
      </c>
      <c r="J293" s="13">
        <f t="shared" si="63"/>
        <v>0</v>
      </c>
      <c r="S293" s="218"/>
    </row>
    <row r="294" spans="1:19" hidden="1">
      <c r="A294" s="39" t="str">
        <f t="shared" si="60"/>
        <v>بـــــن</v>
      </c>
      <c r="B294" s="183" t="s">
        <v>66</v>
      </c>
      <c r="C294" s="1">
        <v>600</v>
      </c>
      <c r="D294" s="1">
        <v>600</v>
      </c>
      <c r="E294" s="1">
        <v>600</v>
      </c>
      <c r="F294" s="1">
        <v>600</v>
      </c>
      <c r="G294" s="180">
        <f t="shared" si="61"/>
        <v>600</v>
      </c>
      <c r="H294" s="1">
        <f t="shared" si="59"/>
        <v>600</v>
      </c>
      <c r="I294" s="1">
        <f t="shared" si="62"/>
        <v>0</v>
      </c>
      <c r="J294" s="13">
        <f t="shared" si="63"/>
        <v>0</v>
      </c>
      <c r="S294" s="218"/>
    </row>
    <row r="295" spans="1:19" ht="30" hidden="1" customHeight="1">
      <c r="A295" s="39" t="str">
        <f t="shared" si="60"/>
        <v>شاي -الخيمة- علبة125غ</v>
      </c>
      <c r="B295" s="183"/>
      <c r="C295" s="1">
        <v>400</v>
      </c>
      <c r="D295" s="1">
        <v>400</v>
      </c>
      <c r="E295" s="1">
        <v>400</v>
      </c>
      <c r="F295" s="1">
        <v>400</v>
      </c>
      <c r="G295" s="180">
        <f t="shared" si="61"/>
        <v>400</v>
      </c>
      <c r="H295" s="1">
        <f t="shared" si="59"/>
        <v>400</v>
      </c>
      <c r="I295" s="1">
        <f t="shared" si="62"/>
        <v>0</v>
      </c>
      <c r="J295" s="13">
        <f t="shared" si="63"/>
        <v>0</v>
      </c>
      <c r="S295" s="218"/>
    </row>
    <row r="296" spans="1:19" hidden="1">
      <c r="A296" s="39" t="str">
        <f t="shared" si="60"/>
        <v xml:space="preserve">خميرة جافة </v>
      </c>
      <c r="B296" s="61" t="s">
        <v>67</v>
      </c>
      <c r="C296" s="1">
        <v>177</v>
      </c>
      <c r="D296" s="1">
        <v>177</v>
      </c>
      <c r="E296" s="1">
        <v>177</v>
      </c>
      <c r="F296" s="1">
        <v>177</v>
      </c>
      <c r="G296" s="180">
        <f t="shared" si="61"/>
        <v>177</v>
      </c>
      <c r="H296" s="1">
        <f t="shared" si="59"/>
        <v>177</v>
      </c>
      <c r="I296" s="1">
        <f t="shared" si="62"/>
        <v>0</v>
      </c>
      <c r="J296" s="13">
        <f t="shared" si="63"/>
        <v>0</v>
      </c>
      <c r="S296" s="218"/>
    </row>
    <row r="297" spans="1:19" hidden="1">
      <c r="A297" s="39" t="str">
        <f t="shared" si="60"/>
        <v>زيت غذائية</v>
      </c>
      <c r="B297" s="61" t="s">
        <v>68</v>
      </c>
      <c r="C297" s="1">
        <v>580</v>
      </c>
      <c r="D297" s="1">
        <v>580</v>
      </c>
      <c r="E297" s="1">
        <v>580</v>
      </c>
      <c r="F297" s="1">
        <v>580</v>
      </c>
      <c r="G297" s="180">
        <f t="shared" si="61"/>
        <v>580</v>
      </c>
      <c r="H297" s="1">
        <f t="shared" si="59"/>
        <v>580</v>
      </c>
      <c r="I297" s="1">
        <f t="shared" si="62"/>
        <v>0</v>
      </c>
      <c r="J297" s="13">
        <f t="shared" si="63"/>
        <v>0</v>
      </c>
      <c r="S297" s="218"/>
    </row>
    <row r="298" spans="1:19" hidden="1">
      <c r="A298" s="39" t="str">
        <f t="shared" si="60"/>
        <v>فاصولياء جافـة</v>
      </c>
      <c r="B298" s="184" t="s">
        <v>66</v>
      </c>
      <c r="C298" s="1">
        <v>160</v>
      </c>
      <c r="D298" s="1">
        <v>167.5</v>
      </c>
      <c r="E298" s="1">
        <v>190</v>
      </c>
      <c r="F298" s="1">
        <v>190</v>
      </c>
      <c r="G298" s="180">
        <f t="shared" si="61"/>
        <v>160</v>
      </c>
      <c r="H298" s="1">
        <f t="shared" si="59"/>
        <v>176.875</v>
      </c>
      <c r="I298" s="1">
        <f t="shared" si="62"/>
        <v>16.875</v>
      </c>
      <c r="J298" s="13">
        <f t="shared" si="63"/>
        <v>10.546875</v>
      </c>
      <c r="S298" s="218"/>
    </row>
    <row r="299" spans="1:19" hidden="1">
      <c r="A299" s="39" t="str">
        <f t="shared" si="60"/>
        <v>عدس</v>
      </c>
      <c r="B299" s="185"/>
      <c r="C299" s="1">
        <v>180</v>
      </c>
      <c r="D299" s="1">
        <v>185</v>
      </c>
      <c r="E299" s="1">
        <v>200</v>
      </c>
      <c r="F299" s="1">
        <v>200</v>
      </c>
      <c r="G299" s="180">
        <f t="shared" si="61"/>
        <v>166.25</v>
      </c>
      <c r="H299" s="1">
        <f t="shared" si="59"/>
        <v>191.25</v>
      </c>
      <c r="I299" s="1">
        <f t="shared" si="62"/>
        <v>25</v>
      </c>
      <c r="J299" s="13">
        <f t="shared" si="63"/>
        <v>15.037593984962406</v>
      </c>
      <c r="S299" s="218"/>
    </row>
    <row r="300" spans="1:19" hidden="1">
      <c r="A300" s="39" t="str">
        <f t="shared" si="60"/>
        <v xml:space="preserve">حمص </v>
      </c>
      <c r="B300" s="185"/>
      <c r="C300" s="1">
        <v>200</v>
      </c>
      <c r="D300" s="1">
        <v>200</v>
      </c>
      <c r="E300" s="1">
        <v>200</v>
      </c>
      <c r="F300" s="1">
        <v>200</v>
      </c>
      <c r="G300" s="180">
        <f t="shared" si="61"/>
        <v>177.08333333333334</v>
      </c>
      <c r="H300" s="1">
        <f t="shared" si="59"/>
        <v>200</v>
      </c>
      <c r="I300" s="1">
        <f t="shared" si="62"/>
        <v>22.916666666666657</v>
      </c>
      <c r="J300" s="13">
        <f t="shared" si="63"/>
        <v>12.941176470588228</v>
      </c>
      <c r="S300" s="218"/>
    </row>
    <row r="301" spans="1:19" hidden="1">
      <c r="A301" s="39" t="str">
        <f t="shared" si="60"/>
        <v>أرز</v>
      </c>
      <c r="B301" s="185"/>
      <c r="C301" s="1">
        <v>80</v>
      </c>
      <c r="D301" s="1">
        <v>80</v>
      </c>
      <c r="E301" s="1">
        <v>80</v>
      </c>
      <c r="F301" s="1">
        <v>80</v>
      </c>
      <c r="G301" s="180">
        <f t="shared" si="61"/>
        <v>80</v>
      </c>
      <c r="H301" s="1">
        <f t="shared" si="59"/>
        <v>80</v>
      </c>
      <c r="I301" s="1">
        <f t="shared" si="62"/>
        <v>0</v>
      </c>
      <c r="J301" s="13">
        <f t="shared" si="63"/>
        <v>0</v>
      </c>
      <c r="S301" s="218"/>
    </row>
    <row r="302" spans="1:19" hidden="1">
      <c r="A302" s="39" t="str">
        <f t="shared" si="60"/>
        <v>عجائن غذائية</v>
      </c>
      <c r="B302" s="185"/>
      <c r="C302" s="1">
        <v>85</v>
      </c>
      <c r="D302" s="1">
        <v>85</v>
      </c>
      <c r="E302" s="1">
        <v>85</v>
      </c>
      <c r="F302" s="1">
        <v>85</v>
      </c>
      <c r="G302" s="180">
        <f t="shared" si="61"/>
        <v>85</v>
      </c>
      <c r="H302" s="1">
        <f t="shared" si="59"/>
        <v>85</v>
      </c>
      <c r="I302" s="1">
        <f t="shared" si="62"/>
        <v>0</v>
      </c>
      <c r="J302" s="13">
        <f t="shared" si="63"/>
        <v>0</v>
      </c>
      <c r="S302" s="218"/>
    </row>
    <row r="303" spans="1:19" ht="30" hidden="1">
      <c r="A303" s="39" t="str">
        <f t="shared" si="60"/>
        <v xml:space="preserve">طماطم مصبـرة مستوردة </v>
      </c>
      <c r="B303" s="186"/>
      <c r="C303" s="1">
        <v>180</v>
      </c>
      <c r="D303" s="1">
        <v>180</v>
      </c>
      <c r="E303" s="1">
        <v>180</v>
      </c>
      <c r="F303" s="1">
        <v>180</v>
      </c>
      <c r="G303" s="180">
        <f t="shared" si="61"/>
        <v>180</v>
      </c>
      <c r="H303" s="1">
        <f t="shared" si="59"/>
        <v>180</v>
      </c>
      <c r="I303" s="1">
        <f t="shared" si="62"/>
        <v>0</v>
      </c>
      <c r="J303" s="13">
        <f t="shared" si="63"/>
        <v>0</v>
      </c>
      <c r="S303" s="218"/>
    </row>
    <row r="304" spans="1:19" hidden="1">
      <c r="A304" s="222" t="s">
        <v>65</v>
      </c>
      <c r="B304" s="222"/>
      <c r="C304" s="222"/>
      <c r="D304" s="222"/>
      <c r="E304" s="222"/>
      <c r="F304" s="222"/>
      <c r="G304" s="222"/>
      <c r="H304" s="222"/>
      <c r="I304" s="222"/>
      <c r="J304" s="222"/>
      <c r="S304" s="218"/>
    </row>
    <row r="305" spans="1:19" hidden="1">
      <c r="A305" s="90" t="str">
        <f>A212</f>
        <v>بطاطا</v>
      </c>
      <c r="B305" s="183" t="s">
        <v>66</v>
      </c>
      <c r="C305" s="1">
        <f>[1]الشهري!$C$344</f>
        <v>53.333333333333336</v>
      </c>
      <c r="D305" s="1">
        <f>[1]الشهري!$E$344</f>
        <v>50</v>
      </c>
      <c r="E305" s="1">
        <f>[1]الشهري!$G$344</f>
        <v>54</v>
      </c>
      <c r="F305" s="1">
        <f>[1]الشهري!$I$344</f>
        <v>50</v>
      </c>
      <c r="G305" s="180">
        <f>H212</f>
        <v>52.041666666666664</v>
      </c>
      <c r="H305" s="1">
        <f t="shared" ref="H305:H315" si="64">(C305+D305+E305+F305)/4</f>
        <v>51.833333333333336</v>
      </c>
      <c r="I305" s="1">
        <f t="shared" ref="I305:I315" si="65">H305-G305</f>
        <v>-0.2083333333333286</v>
      </c>
      <c r="J305" s="13">
        <f t="shared" ref="J305:J315" si="66">(I305*100)/G305</f>
        <v>-0.40032025620495487</v>
      </c>
      <c r="S305" s="218"/>
    </row>
    <row r="306" spans="1:19" ht="15" hidden="1" customHeight="1">
      <c r="A306" s="90" t="str">
        <f t="shared" ref="A306:A315" si="67">A213</f>
        <v>طماطم طازجــة</v>
      </c>
      <c r="B306" s="183"/>
      <c r="C306" s="1">
        <v>93.33</v>
      </c>
      <c r="D306" s="1">
        <v>143.33000000000001</v>
      </c>
      <c r="E306" s="1">
        <v>120</v>
      </c>
      <c r="F306" s="1">
        <v>94</v>
      </c>
      <c r="G306" s="180">
        <f t="shared" ref="G306:G315" si="68">H213</f>
        <v>69.833333333333343</v>
      </c>
      <c r="H306" s="1">
        <f t="shared" si="64"/>
        <v>112.66500000000001</v>
      </c>
      <c r="I306" s="1">
        <f t="shared" si="65"/>
        <v>42.831666666666663</v>
      </c>
      <c r="J306" s="13">
        <f t="shared" si="66"/>
        <v>61.334128878281604</v>
      </c>
      <c r="S306" s="218"/>
    </row>
    <row r="307" spans="1:19" ht="15" hidden="1" customHeight="1">
      <c r="A307" s="90" t="str">
        <f t="shared" si="67"/>
        <v xml:space="preserve">بصل </v>
      </c>
      <c r="B307" s="183"/>
      <c r="C307" s="1">
        <v>50</v>
      </c>
      <c r="D307" s="1">
        <v>51.67</v>
      </c>
      <c r="E307" s="1">
        <v>50</v>
      </c>
      <c r="F307" s="1">
        <v>50</v>
      </c>
      <c r="G307" s="180">
        <f t="shared" si="68"/>
        <v>50.208333333333336</v>
      </c>
      <c r="H307" s="1">
        <f t="shared" si="64"/>
        <v>50.417500000000004</v>
      </c>
      <c r="I307" s="1">
        <f t="shared" si="65"/>
        <v>0.20916666666666828</v>
      </c>
      <c r="J307" s="13">
        <f t="shared" si="66"/>
        <v>0.41659751037344717</v>
      </c>
      <c r="S307" s="218"/>
    </row>
    <row r="308" spans="1:19" hidden="1">
      <c r="A308" s="90" t="str">
        <f t="shared" si="67"/>
        <v>خس</v>
      </c>
      <c r="B308" s="183"/>
      <c r="C308" s="1">
        <v>113.33</v>
      </c>
      <c r="D308" s="1">
        <v>103.33</v>
      </c>
      <c r="E308" s="1">
        <v>86</v>
      </c>
      <c r="F308" s="1">
        <v>62</v>
      </c>
      <c r="G308" s="180">
        <f t="shared" si="68"/>
        <v>116.25</v>
      </c>
      <c r="H308" s="1">
        <f t="shared" si="64"/>
        <v>91.164999999999992</v>
      </c>
      <c r="I308" s="1">
        <f t="shared" si="65"/>
        <v>-25.085000000000008</v>
      </c>
      <c r="J308" s="13">
        <f t="shared" si="66"/>
        <v>-21.578494623655921</v>
      </c>
      <c r="S308" s="218"/>
    </row>
    <row r="309" spans="1:19" hidden="1">
      <c r="A309" s="90" t="str">
        <f t="shared" si="67"/>
        <v xml:space="preserve">قرعة </v>
      </c>
      <c r="B309" s="183"/>
      <c r="C309" s="1">
        <v>100</v>
      </c>
      <c r="D309" s="1">
        <v>83.33</v>
      </c>
      <c r="E309" s="1">
        <v>66</v>
      </c>
      <c r="F309" s="1">
        <v>54</v>
      </c>
      <c r="G309" s="180">
        <f t="shared" si="68"/>
        <v>177.75</v>
      </c>
      <c r="H309" s="1">
        <f t="shared" si="64"/>
        <v>75.832499999999996</v>
      </c>
      <c r="I309" s="1">
        <f t="shared" si="65"/>
        <v>-101.9175</v>
      </c>
      <c r="J309" s="13">
        <f t="shared" si="66"/>
        <v>-57.337552742616033</v>
      </c>
      <c r="S309" s="218"/>
    </row>
    <row r="310" spans="1:19" hidden="1">
      <c r="A310" s="90" t="str">
        <f t="shared" si="67"/>
        <v>جزر</v>
      </c>
      <c r="B310" s="183"/>
      <c r="C310" s="1">
        <v>66.67</v>
      </c>
      <c r="D310" s="1">
        <v>76.67</v>
      </c>
      <c r="E310" s="1">
        <v>78</v>
      </c>
      <c r="F310" s="1">
        <v>64</v>
      </c>
      <c r="G310" s="180">
        <f t="shared" si="68"/>
        <v>80.5</v>
      </c>
      <c r="H310" s="1">
        <f t="shared" si="64"/>
        <v>71.335000000000008</v>
      </c>
      <c r="I310" s="1">
        <f t="shared" si="65"/>
        <v>-9.164999999999992</v>
      </c>
      <c r="J310" s="13">
        <f t="shared" si="66"/>
        <v>-11.385093167701854</v>
      </c>
      <c r="S310" s="218"/>
    </row>
    <row r="311" spans="1:19" hidden="1">
      <c r="A311" s="90" t="str">
        <f t="shared" si="67"/>
        <v>فلفل حلو</v>
      </c>
      <c r="B311" s="183"/>
      <c r="C311" s="1">
        <v>100</v>
      </c>
      <c r="D311" s="1">
        <v>130</v>
      </c>
      <c r="E311" s="1">
        <v>116</v>
      </c>
      <c r="F311" s="1">
        <v>112</v>
      </c>
      <c r="G311" s="180">
        <f t="shared" si="68"/>
        <v>100</v>
      </c>
      <c r="H311" s="1">
        <f t="shared" si="64"/>
        <v>114.5</v>
      </c>
      <c r="I311" s="1">
        <f t="shared" si="65"/>
        <v>14.5</v>
      </c>
      <c r="J311" s="13">
        <f t="shared" si="66"/>
        <v>14.5</v>
      </c>
      <c r="S311" s="218"/>
    </row>
    <row r="312" spans="1:19" hidden="1">
      <c r="A312" s="90" t="str">
        <f t="shared" si="67"/>
        <v>فلفل حار</v>
      </c>
      <c r="B312" s="183"/>
      <c r="C312" s="1">
        <v>100</v>
      </c>
      <c r="D312" s="1">
        <v>130</v>
      </c>
      <c r="E312" s="1">
        <v>116</v>
      </c>
      <c r="F312" s="1">
        <v>108</v>
      </c>
      <c r="G312" s="180">
        <f t="shared" si="68"/>
        <v>105</v>
      </c>
      <c r="H312" s="1">
        <f t="shared" si="64"/>
        <v>113.5</v>
      </c>
      <c r="I312" s="1">
        <f t="shared" si="65"/>
        <v>8.5</v>
      </c>
      <c r="J312" s="13">
        <f t="shared" si="66"/>
        <v>8.0952380952380949</v>
      </c>
      <c r="S312" s="218"/>
    </row>
    <row r="313" spans="1:19" hidden="1">
      <c r="A313" s="90" t="str">
        <f t="shared" si="67"/>
        <v>فاصوليا خضراء</v>
      </c>
      <c r="B313" s="183"/>
      <c r="C313" s="1">
        <v>120</v>
      </c>
      <c r="D313" s="1">
        <v>143.33000000000001</v>
      </c>
      <c r="E313" s="1">
        <v>126</v>
      </c>
      <c r="F313" s="1">
        <v>124</v>
      </c>
      <c r="G313" s="180">
        <f t="shared" si="68"/>
        <v>134.33333333333334</v>
      </c>
      <c r="H313" s="1">
        <f t="shared" si="64"/>
        <v>128.33250000000001</v>
      </c>
      <c r="I313" s="1">
        <f t="shared" si="65"/>
        <v>-6.0008333333333326</v>
      </c>
      <c r="J313" s="13">
        <f t="shared" si="66"/>
        <v>-4.4671215880893289</v>
      </c>
      <c r="S313" s="218"/>
    </row>
    <row r="314" spans="1:19" hidden="1">
      <c r="A314" s="90" t="str">
        <f t="shared" si="67"/>
        <v>شمـنــدر</v>
      </c>
      <c r="B314" s="183"/>
      <c r="C314" s="1">
        <v>50</v>
      </c>
      <c r="D314" s="1">
        <v>60</v>
      </c>
      <c r="E314" s="1">
        <v>68</v>
      </c>
      <c r="F314" s="1">
        <v>54</v>
      </c>
      <c r="G314" s="180">
        <f t="shared" si="68"/>
        <v>55</v>
      </c>
      <c r="H314" s="1">
        <f t="shared" si="64"/>
        <v>58</v>
      </c>
      <c r="I314" s="1">
        <f t="shared" si="65"/>
        <v>3</v>
      </c>
      <c r="J314" s="13">
        <f t="shared" si="66"/>
        <v>5.4545454545454541</v>
      </c>
      <c r="S314" s="218"/>
    </row>
    <row r="315" spans="1:19" hidden="1">
      <c r="A315" s="90" t="str">
        <f t="shared" si="67"/>
        <v xml:space="preserve">ثــــوم محلي </v>
      </c>
      <c r="B315" s="183"/>
      <c r="C315" s="1">
        <v>416.67</v>
      </c>
      <c r="D315" s="1">
        <v>400</v>
      </c>
      <c r="E315" s="1">
        <v>400</v>
      </c>
      <c r="F315" s="1">
        <v>400</v>
      </c>
      <c r="G315" s="180">
        <f t="shared" si="68"/>
        <v>412.91666666666663</v>
      </c>
      <c r="H315" s="1">
        <f t="shared" si="64"/>
        <v>404.16750000000002</v>
      </c>
      <c r="I315" s="1">
        <f t="shared" si="65"/>
        <v>-8.7491666666666106</v>
      </c>
      <c r="J315" s="13">
        <f t="shared" si="66"/>
        <v>-2.1188698284560914</v>
      </c>
      <c r="S315" s="218"/>
    </row>
    <row r="316" spans="1:19" ht="15.75" hidden="1">
      <c r="A316" s="194" t="s">
        <v>69</v>
      </c>
      <c r="B316" s="194"/>
      <c r="C316" s="194"/>
      <c r="D316" s="194"/>
      <c r="E316" s="194"/>
      <c r="F316" s="194"/>
      <c r="G316" s="194"/>
      <c r="H316" s="194"/>
      <c r="I316" s="194"/>
      <c r="J316" s="194"/>
      <c r="S316" s="218"/>
    </row>
    <row r="317" spans="1:19" hidden="1">
      <c r="A317" s="91" t="str">
        <f>A225</f>
        <v>دقلة</v>
      </c>
      <c r="B317" s="183" t="s">
        <v>66</v>
      </c>
      <c r="C317" s="14">
        <f>[1]الشهري!$C$359</f>
        <v>450</v>
      </c>
      <c r="D317" s="1">
        <v>450</v>
      </c>
      <c r="E317" s="1">
        <v>450</v>
      </c>
      <c r="F317" s="1">
        <v>450</v>
      </c>
      <c r="G317" s="180">
        <f>H225</f>
        <v>439.58333333333331</v>
      </c>
      <c r="H317" s="1">
        <f t="shared" ref="H317:H323" si="69">(C317+D317+E317+F317)/4</f>
        <v>450</v>
      </c>
      <c r="I317" s="1">
        <f t="shared" ref="I317:I323" si="70">H317-G317</f>
        <v>10.416666666666686</v>
      </c>
      <c r="J317" s="13">
        <f t="shared" ref="J317:J323" si="71">(I317*100)/G317</f>
        <v>2.3696682464455021</v>
      </c>
      <c r="S317" s="218"/>
    </row>
    <row r="318" spans="1:19" hidden="1">
      <c r="A318" s="91" t="str">
        <f t="shared" ref="A318:A320" si="72">A226</f>
        <v xml:space="preserve">تفاح محلي </v>
      </c>
      <c r="B318" s="183"/>
      <c r="C318" s="14">
        <v>120</v>
      </c>
      <c r="D318" s="1">
        <v>120</v>
      </c>
      <c r="E318" s="1">
        <v>150</v>
      </c>
      <c r="F318" s="1">
        <v>170</v>
      </c>
      <c r="G318" s="180">
        <f t="shared" ref="G318:G320" si="73">H226</f>
        <v>124.16666666666666</v>
      </c>
      <c r="H318" s="1">
        <f t="shared" si="69"/>
        <v>140</v>
      </c>
      <c r="I318" s="1">
        <f t="shared" si="70"/>
        <v>15.833333333333343</v>
      </c>
      <c r="J318" s="13">
        <f t="shared" si="71"/>
        <v>12.751677852349003</v>
      </c>
      <c r="S318" s="218"/>
    </row>
    <row r="319" spans="1:19" hidden="1">
      <c r="A319" s="91" t="str">
        <f t="shared" si="72"/>
        <v>تفاح مستورد</v>
      </c>
      <c r="B319" s="183"/>
      <c r="C319" s="14">
        <v>250</v>
      </c>
      <c r="D319" s="1">
        <v>236.67</v>
      </c>
      <c r="E319" s="1">
        <v>250</v>
      </c>
      <c r="F319" s="1">
        <v>250</v>
      </c>
      <c r="G319" s="180">
        <f t="shared" si="73"/>
        <v>250</v>
      </c>
      <c r="H319" s="1">
        <f t="shared" si="69"/>
        <v>246.66749999999999</v>
      </c>
      <c r="I319" s="1">
        <f t="shared" si="70"/>
        <v>-3.3325000000000102</v>
      </c>
      <c r="J319" s="13">
        <f t="shared" si="71"/>
        <v>-1.3330000000000042</v>
      </c>
      <c r="S319" s="218"/>
    </row>
    <row r="320" spans="1:19" hidden="1">
      <c r="A320" s="91" t="str">
        <f t="shared" si="72"/>
        <v>مـــوز</v>
      </c>
      <c r="B320" s="183"/>
      <c r="C320" s="14">
        <v>170</v>
      </c>
      <c r="D320" s="1">
        <v>220</v>
      </c>
      <c r="E320" s="1">
        <v>208</v>
      </c>
      <c r="F320" s="1">
        <v>202</v>
      </c>
      <c r="G320" s="180">
        <f t="shared" si="73"/>
        <v>174.75</v>
      </c>
      <c r="H320" s="1">
        <f t="shared" si="69"/>
        <v>200</v>
      </c>
      <c r="I320" s="1">
        <f t="shared" si="70"/>
        <v>25.25</v>
      </c>
      <c r="J320" s="13">
        <f t="shared" si="71"/>
        <v>14.449213161659513</v>
      </c>
      <c r="S320" s="218"/>
    </row>
    <row r="321" spans="1:19" hidden="1">
      <c r="A321" s="91" t="str">
        <f>A230</f>
        <v>إجاص</v>
      </c>
      <c r="B321" s="183"/>
      <c r="C321" s="14">
        <v>120</v>
      </c>
      <c r="D321" s="1">
        <v>130</v>
      </c>
      <c r="E321" s="1">
        <v>130</v>
      </c>
      <c r="F321" s="1">
        <v>136</v>
      </c>
      <c r="G321" s="180">
        <f>H230</f>
        <v>118.41666666666667</v>
      </c>
      <c r="H321" s="1">
        <f t="shared" si="69"/>
        <v>129</v>
      </c>
      <c r="I321" s="1">
        <f t="shared" si="70"/>
        <v>10.583333333333329</v>
      </c>
      <c r="J321" s="13">
        <f t="shared" si="71"/>
        <v>8.9373680506685389</v>
      </c>
      <c r="S321" s="218"/>
    </row>
    <row r="322" spans="1:19" hidden="1">
      <c r="A322" s="91" t="str">
        <f>A232</f>
        <v>بطيخ أصفر</v>
      </c>
      <c r="B322" s="183"/>
      <c r="C322" s="14">
        <v>60</v>
      </c>
      <c r="D322" s="1">
        <v>120</v>
      </c>
      <c r="E322" s="1">
        <v>120</v>
      </c>
      <c r="F322" s="1">
        <v>70</v>
      </c>
      <c r="G322" s="180">
        <f>H232</f>
        <v>60</v>
      </c>
      <c r="H322" s="1">
        <f t="shared" si="69"/>
        <v>92.5</v>
      </c>
      <c r="I322" s="1">
        <f t="shared" si="70"/>
        <v>32.5</v>
      </c>
      <c r="J322" s="13">
        <f t="shared" si="71"/>
        <v>54.166666666666664</v>
      </c>
      <c r="S322" s="218"/>
    </row>
    <row r="323" spans="1:19" hidden="1">
      <c r="A323" s="91" t="str">
        <f>A233</f>
        <v xml:space="preserve">عنب </v>
      </c>
      <c r="B323" s="183"/>
      <c r="C323" s="14">
        <v>120</v>
      </c>
      <c r="D323" s="1">
        <v>66.67</v>
      </c>
      <c r="E323" s="1">
        <v>70</v>
      </c>
      <c r="F323" s="1">
        <v>132</v>
      </c>
      <c r="G323" s="180">
        <f>H233</f>
        <v>126.08333333333333</v>
      </c>
      <c r="H323" s="1">
        <f t="shared" si="69"/>
        <v>97.167500000000004</v>
      </c>
      <c r="I323" s="1">
        <f t="shared" si="70"/>
        <v>-28.915833333333325</v>
      </c>
      <c r="J323" s="13">
        <f t="shared" si="71"/>
        <v>-22.933906146728351</v>
      </c>
      <c r="S323" s="218"/>
    </row>
    <row r="324" spans="1:19" hidden="1">
      <c r="A324" s="91" t="s">
        <v>287</v>
      </c>
      <c r="B324" s="183"/>
      <c r="C324" s="14" t="s">
        <v>77</v>
      </c>
      <c r="D324" s="1">
        <v>120</v>
      </c>
      <c r="E324" s="1">
        <v>128</v>
      </c>
      <c r="F324" s="1">
        <v>128</v>
      </c>
      <c r="G324" s="180" t="s">
        <v>77</v>
      </c>
      <c r="H324" s="75" t="s">
        <v>77</v>
      </c>
      <c r="I324" s="75" t="s">
        <v>77</v>
      </c>
      <c r="J324" s="75" t="s">
        <v>77</v>
      </c>
      <c r="S324" s="218"/>
    </row>
    <row r="325" spans="1:19" hidden="1">
      <c r="A325" s="94"/>
      <c r="B325" s="77"/>
      <c r="C325" s="78"/>
      <c r="D325" s="79"/>
      <c r="E325" s="79"/>
      <c r="F325" s="79"/>
      <c r="G325" s="76"/>
      <c r="H325" s="76"/>
      <c r="I325" s="76"/>
      <c r="J325" s="76"/>
      <c r="S325" s="218"/>
    </row>
    <row r="326" spans="1:19" hidden="1">
      <c r="A326" s="94"/>
      <c r="B326" s="77"/>
      <c r="C326" s="78"/>
      <c r="D326" s="79"/>
      <c r="E326" s="79"/>
      <c r="F326" s="79"/>
      <c r="G326" s="76"/>
      <c r="H326" s="76"/>
      <c r="I326" s="76"/>
      <c r="J326" s="76"/>
      <c r="S326" s="218"/>
    </row>
    <row r="327" spans="1:19" hidden="1">
      <c r="A327" s="94"/>
      <c r="B327" s="77"/>
      <c r="C327" s="78"/>
      <c r="D327" s="79"/>
      <c r="E327" s="79"/>
      <c r="F327" s="79"/>
      <c r="G327" s="76"/>
      <c r="H327" s="76"/>
      <c r="I327" s="76"/>
      <c r="J327" s="76"/>
      <c r="S327" s="218"/>
    </row>
    <row r="328" spans="1:19" hidden="1">
      <c r="A328" s="94"/>
      <c r="B328" s="77"/>
      <c r="C328" s="78"/>
      <c r="D328" s="79"/>
      <c r="E328" s="79"/>
      <c r="F328" s="79"/>
      <c r="G328" s="76"/>
      <c r="H328" s="76"/>
      <c r="I328" s="76"/>
      <c r="J328" s="76"/>
      <c r="S328" s="218"/>
    </row>
    <row r="329" spans="1:19" hidden="1">
      <c r="A329" s="94"/>
      <c r="B329" s="77"/>
      <c r="C329" s="78"/>
      <c r="D329" s="79"/>
      <c r="E329" s="79"/>
      <c r="F329" s="79"/>
      <c r="G329" s="76"/>
      <c r="H329" s="76"/>
      <c r="I329" s="76"/>
      <c r="J329" s="76"/>
      <c r="S329" s="218"/>
    </row>
    <row r="330" spans="1:19" hidden="1">
      <c r="A330" s="94"/>
      <c r="B330" s="77"/>
      <c r="C330" s="78"/>
      <c r="D330" s="79"/>
      <c r="E330" s="79"/>
      <c r="F330" s="79"/>
      <c r="G330" s="76"/>
      <c r="H330" s="76"/>
      <c r="I330" s="76"/>
      <c r="J330" s="76"/>
      <c r="S330" s="218"/>
    </row>
    <row r="331" spans="1:19" ht="15.75" hidden="1">
      <c r="A331" s="221" t="s">
        <v>81</v>
      </c>
      <c r="B331" s="221"/>
      <c r="C331" s="221"/>
      <c r="D331" s="221"/>
      <c r="E331" s="221"/>
      <c r="F331" s="221"/>
      <c r="G331" s="221"/>
      <c r="H331" s="221"/>
      <c r="I331" s="221"/>
      <c r="J331" s="221"/>
      <c r="S331" s="218"/>
    </row>
    <row r="332" spans="1:19" hidden="1">
      <c r="A332" s="91" t="str">
        <f>A243</f>
        <v>لحم غنم محلي</v>
      </c>
      <c r="B332" s="183" t="s">
        <v>66</v>
      </c>
      <c r="C332" s="1">
        <f>[1]الشهري!$C$375</f>
        <v>1300</v>
      </c>
      <c r="D332" s="1">
        <f>[1]الشهري!$E$375</f>
        <v>1300</v>
      </c>
      <c r="E332" s="1">
        <f>[1]الشهري!$E$375</f>
        <v>1300</v>
      </c>
      <c r="F332" s="1">
        <f>[1]الشهري!$E$375</f>
        <v>1300</v>
      </c>
      <c r="G332" s="5">
        <f>H243</f>
        <v>1300</v>
      </c>
      <c r="H332" s="1">
        <f>(C332+D332+E332+F332)/4</f>
        <v>1300</v>
      </c>
      <c r="I332" s="1">
        <f t="shared" ref="I332:I336" si="74">H332-G332</f>
        <v>0</v>
      </c>
      <c r="J332" s="13">
        <f t="shared" ref="J332:J336" si="75">(I332*100)/G332</f>
        <v>0</v>
      </c>
      <c r="S332" s="218"/>
    </row>
    <row r="333" spans="1:19" hidden="1">
      <c r="A333" s="91" t="str">
        <f t="shared" ref="A333:A336" si="76">A244</f>
        <v>لحم بقر محلي</v>
      </c>
      <c r="B333" s="183"/>
      <c r="C333" s="1">
        <v>780</v>
      </c>
      <c r="D333" s="1">
        <v>780</v>
      </c>
      <c r="E333" s="1">
        <v>780</v>
      </c>
      <c r="F333" s="1">
        <v>780</v>
      </c>
      <c r="G333" s="5">
        <f t="shared" ref="G333:G336" si="77">H244</f>
        <v>780</v>
      </c>
      <c r="H333" s="1">
        <f>(C333+D333+E333+F333)/4</f>
        <v>780</v>
      </c>
      <c r="I333" s="1">
        <f t="shared" si="74"/>
        <v>0</v>
      </c>
      <c r="J333" s="13">
        <f t="shared" si="75"/>
        <v>0</v>
      </c>
      <c r="S333" s="218"/>
    </row>
    <row r="334" spans="1:19" hidden="1">
      <c r="A334" s="91" t="str">
        <f t="shared" si="76"/>
        <v>لحم بقر مجمد مستورد</v>
      </c>
      <c r="B334" s="183"/>
      <c r="C334" s="1">
        <v>600</v>
      </c>
      <c r="D334" s="1">
        <v>600</v>
      </c>
      <c r="E334" s="1">
        <v>600</v>
      </c>
      <c r="F334" s="1">
        <v>600</v>
      </c>
      <c r="G334" s="5">
        <f t="shared" si="77"/>
        <v>600</v>
      </c>
      <c r="H334" s="1">
        <f>(C334+D334+E334+F334)/4</f>
        <v>600</v>
      </c>
      <c r="I334" s="1">
        <f t="shared" si="74"/>
        <v>0</v>
      </c>
      <c r="J334" s="13">
        <f t="shared" si="75"/>
        <v>0</v>
      </c>
      <c r="S334" s="218"/>
    </row>
    <row r="335" spans="1:19" hidden="1">
      <c r="A335" s="91" t="str">
        <f t="shared" si="76"/>
        <v>لحم دجـاج (مفرغ)</v>
      </c>
      <c r="B335" s="183"/>
      <c r="C335" s="1">
        <v>333.33</v>
      </c>
      <c r="D335" s="1">
        <v>330</v>
      </c>
      <c r="E335" s="70">
        <v>340</v>
      </c>
      <c r="F335" s="1">
        <v>340</v>
      </c>
      <c r="G335" s="5">
        <f t="shared" si="77"/>
        <v>335.41666666666663</v>
      </c>
      <c r="H335" s="1">
        <f>(C335+D335+E335+F335)/4</f>
        <v>335.83249999999998</v>
      </c>
      <c r="I335" s="1">
        <f t="shared" si="74"/>
        <v>0.41583333333335304</v>
      </c>
      <c r="J335" s="13">
        <f t="shared" si="75"/>
        <v>0.12397515527950899</v>
      </c>
      <c r="S335" s="20"/>
    </row>
    <row r="336" spans="1:19" ht="30" hidden="1">
      <c r="A336" s="91" t="str">
        <f t="shared" si="76"/>
        <v>بيض</v>
      </c>
      <c r="B336" s="22" t="s">
        <v>82</v>
      </c>
      <c r="C336" s="1">
        <v>250</v>
      </c>
      <c r="D336" s="1">
        <v>250</v>
      </c>
      <c r="E336" s="71">
        <v>250</v>
      </c>
      <c r="F336" s="1">
        <v>250</v>
      </c>
      <c r="G336" s="5">
        <f t="shared" si="77"/>
        <v>243.75</v>
      </c>
      <c r="H336" s="1">
        <f>(C336+D336+E336+F336)/4</f>
        <v>250</v>
      </c>
      <c r="I336" s="1">
        <f t="shared" si="74"/>
        <v>6.25</v>
      </c>
      <c r="J336" s="13">
        <f t="shared" si="75"/>
        <v>2.5641025641025643</v>
      </c>
      <c r="S336" s="20"/>
    </row>
    <row r="337" spans="1:19" hidden="1">
      <c r="A337" s="222" t="s">
        <v>70</v>
      </c>
      <c r="B337" s="222"/>
      <c r="C337" s="222"/>
      <c r="D337" s="222"/>
      <c r="E337" s="222"/>
      <c r="F337" s="222"/>
      <c r="G337" s="222"/>
      <c r="H337" s="222"/>
      <c r="I337" s="222"/>
      <c r="J337" s="222"/>
      <c r="S337" s="20"/>
    </row>
    <row r="338" spans="1:19" hidden="1">
      <c r="A338" s="91" t="str">
        <f>A249</f>
        <v>الإسمنت الرمادي</v>
      </c>
      <c r="B338" s="176" t="s">
        <v>74</v>
      </c>
      <c r="C338" s="30">
        <v>650</v>
      </c>
      <c r="D338" s="30">
        <v>650</v>
      </c>
      <c r="E338" s="30">
        <v>650</v>
      </c>
      <c r="F338" s="30">
        <v>650</v>
      </c>
      <c r="G338" s="31">
        <f>H249</f>
        <v>580</v>
      </c>
      <c r="H338" s="1">
        <f>(C338+D338+E338+F338)/4</f>
        <v>650</v>
      </c>
      <c r="I338" s="1">
        <f t="shared" ref="I338:I340" si="78">H338-G338</f>
        <v>70</v>
      </c>
      <c r="J338" s="13">
        <f t="shared" ref="J338:J340" si="79">(I338*100)/G338</f>
        <v>12.068965517241379</v>
      </c>
      <c r="S338" s="20"/>
    </row>
    <row r="339" spans="1:19" hidden="1">
      <c r="A339" s="91" t="str">
        <f t="shared" ref="A339:A340" si="80">A250</f>
        <v>حديد الخرسانة</v>
      </c>
      <c r="B339" s="176" t="s">
        <v>75</v>
      </c>
      <c r="C339" s="30">
        <v>5800</v>
      </c>
      <c r="D339" s="30">
        <v>5800</v>
      </c>
      <c r="E339" s="30">
        <v>5800</v>
      </c>
      <c r="F339" s="30">
        <v>5800</v>
      </c>
      <c r="G339" s="31">
        <f t="shared" ref="G339" si="81">H250</f>
        <v>5800</v>
      </c>
      <c r="H339" s="1">
        <f>(C339+D339+E339+F339)/4</f>
        <v>5800</v>
      </c>
      <c r="I339" s="1">
        <f t="shared" si="78"/>
        <v>0</v>
      </c>
      <c r="J339" s="13">
        <f t="shared" si="79"/>
        <v>0</v>
      </c>
      <c r="S339" s="20"/>
    </row>
    <row r="340" spans="1:19" hidden="1">
      <c r="A340" s="91" t="str">
        <f t="shared" si="80"/>
        <v xml:space="preserve">الخشب </v>
      </c>
      <c r="B340" s="176" t="s">
        <v>76</v>
      </c>
      <c r="C340" s="30">
        <v>5400</v>
      </c>
      <c r="D340" s="30">
        <v>5400</v>
      </c>
      <c r="E340" s="30">
        <v>5400</v>
      </c>
      <c r="F340" s="30">
        <v>5400</v>
      </c>
      <c r="G340" s="31">
        <v>5400</v>
      </c>
      <c r="H340" s="1">
        <f>(C340+D340+E340+F340)/4</f>
        <v>5400</v>
      </c>
      <c r="I340" s="1">
        <f t="shared" si="78"/>
        <v>0</v>
      </c>
      <c r="J340" s="13">
        <f t="shared" si="79"/>
        <v>0</v>
      </c>
      <c r="S340" s="20"/>
    </row>
    <row r="341" spans="1:19" hidden="1"/>
    <row r="342" spans="1:19" hidden="1"/>
    <row r="343" spans="1:19" hidden="1"/>
    <row r="344" spans="1:19" ht="27" hidden="1" customHeight="1">
      <c r="A344" s="192" t="s">
        <v>289</v>
      </c>
      <c r="B344" s="192"/>
      <c r="C344" s="192"/>
      <c r="D344" s="192"/>
      <c r="E344" s="192"/>
      <c r="F344" s="192"/>
      <c r="G344" s="192"/>
      <c r="H344" s="192"/>
      <c r="I344" s="192"/>
      <c r="J344" s="192"/>
    </row>
    <row r="345" spans="1:19" ht="21" hidden="1" customHeight="1">
      <c r="A345" s="193" t="s">
        <v>0</v>
      </c>
      <c r="B345" s="194"/>
      <c r="C345" s="194"/>
      <c r="D345" s="194"/>
      <c r="E345" s="194"/>
      <c r="F345" s="194"/>
      <c r="G345" s="194"/>
      <c r="H345" s="194"/>
      <c r="I345" s="194"/>
      <c r="J345" s="194"/>
    </row>
    <row r="346" spans="1:19" hidden="1">
      <c r="A346" s="211" t="s">
        <v>1</v>
      </c>
      <c r="B346" s="211" t="s">
        <v>57</v>
      </c>
      <c r="C346" s="212" t="s">
        <v>293</v>
      </c>
      <c r="D346" s="213"/>
      <c r="E346" s="213"/>
      <c r="F346" s="214"/>
      <c r="G346" s="212" t="s">
        <v>59</v>
      </c>
      <c r="H346" s="214"/>
      <c r="I346" s="215" t="s">
        <v>60</v>
      </c>
      <c r="J346" s="216"/>
    </row>
    <row r="347" spans="1:19" ht="30" hidden="1">
      <c r="A347" s="195"/>
      <c r="B347" s="195"/>
      <c r="C347" s="177" t="s">
        <v>2</v>
      </c>
      <c r="D347" s="177" t="s">
        <v>3</v>
      </c>
      <c r="E347" s="177" t="s">
        <v>4</v>
      </c>
      <c r="F347" s="177" t="s">
        <v>5</v>
      </c>
      <c r="G347" s="197" t="s">
        <v>6</v>
      </c>
      <c r="H347" s="199" t="s">
        <v>64</v>
      </c>
      <c r="I347" s="35" t="s">
        <v>61</v>
      </c>
      <c r="J347" s="35" t="s">
        <v>62</v>
      </c>
      <c r="L347" s="217" t="s">
        <v>294</v>
      </c>
      <c r="M347" s="217"/>
      <c r="N347" s="217"/>
      <c r="O347" s="217"/>
      <c r="P347" s="217"/>
      <c r="Q347" s="217"/>
      <c r="R347" s="217"/>
      <c r="S347" s="217"/>
    </row>
    <row r="348" spans="1:19" ht="15" hidden="1" customHeight="1">
      <c r="A348" s="196"/>
      <c r="B348" s="196"/>
      <c r="C348" s="3" t="s">
        <v>7</v>
      </c>
      <c r="D348" s="3" t="s">
        <v>7</v>
      </c>
      <c r="E348" s="3" t="s">
        <v>7</v>
      </c>
      <c r="F348" s="3" t="s">
        <v>7</v>
      </c>
      <c r="G348" s="198"/>
      <c r="H348" s="200"/>
      <c r="I348" s="36"/>
      <c r="J348" s="36"/>
      <c r="S348" s="218" t="s">
        <v>295</v>
      </c>
    </row>
    <row r="349" spans="1:19" ht="19.5" hidden="1" customHeight="1">
      <c r="A349" s="201" t="s">
        <v>63</v>
      </c>
      <c r="B349" s="202"/>
      <c r="C349" s="202"/>
      <c r="D349" s="202"/>
      <c r="E349" s="202"/>
      <c r="F349" s="202"/>
      <c r="G349" s="202"/>
      <c r="H349" s="202"/>
      <c r="I349" s="202"/>
      <c r="J349" s="202"/>
      <c r="S349" s="218"/>
    </row>
    <row r="350" spans="1:19" hidden="1">
      <c r="A350" s="39" t="str">
        <f>A287</f>
        <v>سـميـــد عــادي</v>
      </c>
      <c r="B350" s="184" t="s">
        <v>66</v>
      </c>
      <c r="C350" s="1">
        <v>900</v>
      </c>
      <c r="D350" s="1">
        <v>900</v>
      </c>
      <c r="E350" s="1">
        <v>900</v>
      </c>
      <c r="F350" s="1">
        <v>900</v>
      </c>
      <c r="G350" s="180">
        <f>H287</f>
        <v>900</v>
      </c>
      <c r="H350" s="1">
        <f t="shared" ref="H350:H366" si="82">(C350+D350+E350+F350)/4</f>
        <v>900</v>
      </c>
      <c r="I350" s="1">
        <f>H350-G350</f>
        <v>0</v>
      </c>
      <c r="J350" s="13">
        <f>(I350*100)/G350</f>
        <v>0</v>
      </c>
      <c r="S350" s="218"/>
    </row>
    <row r="351" spans="1:19" hidden="1">
      <c r="A351" s="39" t="str">
        <f t="shared" ref="A351:A366" si="83">A288</f>
        <v>سميد رفيـــع</v>
      </c>
      <c r="B351" s="185"/>
      <c r="C351" s="1">
        <v>1000</v>
      </c>
      <c r="D351" s="1">
        <v>1000</v>
      </c>
      <c r="E351" s="1">
        <v>1000</v>
      </c>
      <c r="F351" s="1">
        <v>1000</v>
      </c>
      <c r="G351" s="180">
        <f t="shared" ref="G351:G366" si="84">H288</f>
        <v>1000</v>
      </c>
      <c r="H351" s="1">
        <f t="shared" si="82"/>
        <v>1000</v>
      </c>
      <c r="I351" s="1">
        <f t="shared" ref="I351:I366" si="85">H351-G351</f>
        <v>0</v>
      </c>
      <c r="J351" s="13">
        <f t="shared" ref="J351:J366" si="86">(I351*100)/G351</f>
        <v>0</v>
      </c>
      <c r="S351" s="218"/>
    </row>
    <row r="352" spans="1:19" hidden="1">
      <c r="A352" s="39" t="str">
        <f t="shared" si="83"/>
        <v>فــريــنــة</v>
      </c>
      <c r="B352" s="185"/>
      <c r="C352" s="1">
        <v>60</v>
      </c>
      <c r="D352" s="1">
        <v>60</v>
      </c>
      <c r="E352" s="1">
        <v>60</v>
      </c>
      <c r="F352" s="1">
        <v>60</v>
      </c>
      <c r="G352" s="180">
        <f t="shared" si="84"/>
        <v>60</v>
      </c>
      <c r="H352" s="1">
        <f t="shared" si="82"/>
        <v>60</v>
      </c>
      <c r="I352" s="1">
        <f t="shared" si="85"/>
        <v>0</v>
      </c>
      <c r="J352" s="13">
        <f t="shared" si="86"/>
        <v>0</v>
      </c>
      <c r="S352" s="218"/>
    </row>
    <row r="353" spans="1:19" hidden="1">
      <c r="A353" s="39" t="str">
        <f t="shared" si="83"/>
        <v xml:space="preserve">سكر أبيض </v>
      </c>
      <c r="B353" s="186"/>
      <c r="C353" s="1">
        <v>90</v>
      </c>
      <c r="D353" s="1">
        <v>90</v>
      </c>
      <c r="E353" s="1">
        <v>90</v>
      </c>
      <c r="F353" s="1">
        <v>90</v>
      </c>
      <c r="G353" s="180">
        <f t="shared" si="84"/>
        <v>90</v>
      </c>
      <c r="H353" s="1">
        <f t="shared" si="82"/>
        <v>90</v>
      </c>
      <c r="I353" s="1">
        <f t="shared" si="85"/>
        <v>0</v>
      </c>
      <c r="J353" s="13">
        <f t="shared" si="86"/>
        <v>0</v>
      </c>
      <c r="S353" s="218"/>
    </row>
    <row r="354" spans="1:19" hidden="1">
      <c r="A354" s="39" t="s">
        <v>290</v>
      </c>
      <c r="B354" s="205" t="s">
        <v>67</v>
      </c>
      <c r="C354" s="1">
        <v>200</v>
      </c>
      <c r="D354" s="1">
        <v>200</v>
      </c>
      <c r="E354" s="1">
        <v>200</v>
      </c>
      <c r="F354" s="1">
        <v>215</v>
      </c>
      <c r="G354" s="180">
        <f t="shared" si="84"/>
        <v>200</v>
      </c>
      <c r="H354" s="1">
        <f t="shared" si="82"/>
        <v>203.75</v>
      </c>
      <c r="I354" s="1">
        <f t="shared" si="85"/>
        <v>3.75</v>
      </c>
      <c r="J354" s="13">
        <f t="shared" si="86"/>
        <v>1.875</v>
      </c>
      <c r="S354" s="218"/>
    </row>
    <row r="355" spans="1:19" ht="30" hidden="1">
      <c r="A355" s="39" t="str">
        <f t="shared" si="83"/>
        <v>مسحوق حليب الاطفال-الصحة-</v>
      </c>
      <c r="B355" s="206"/>
      <c r="C355" s="1">
        <v>360</v>
      </c>
      <c r="D355" s="1">
        <v>360</v>
      </c>
      <c r="E355" s="1">
        <v>360</v>
      </c>
      <c r="F355" s="1">
        <v>393.75</v>
      </c>
      <c r="G355" s="180">
        <f t="shared" si="84"/>
        <v>360</v>
      </c>
      <c r="H355" s="1">
        <f t="shared" si="82"/>
        <v>368.4375</v>
      </c>
      <c r="I355" s="1">
        <f t="shared" si="85"/>
        <v>8.4375</v>
      </c>
      <c r="J355" s="13">
        <f t="shared" si="86"/>
        <v>2.34375</v>
      </c>
      <c r="S355" s="218"/>
    </row>
    <row r="356" spans="1:19" ht="30" hidden="1">
      <c r="A356" s="39" t="str">
        <f t="shared" si="83"/>
        <v>مسحـوق حليــب للكبـار(gloria)</v>
      </c>
      <c r="B356" s="207"/>
      <c r="C356" s="1">
        <v>380</v>
      </c>
      <c r="D356" s="1">
        <v>380</v>
      </c>
      <c r="E356" s="1">
        <v>380</v>
      </c>
      <c r="F356" s="1">
        <v>380</v>
      </c>
      <c r="G356" s="180">
        <f t="shared" si="84"/>
        <v>380</v>
      </c>
      <c r="H356" s="1">
        <f t="shared" si="82"/>
        <v>380</v>
      </c>
      <c r="I356" s="1">
        <f t="shared" si="85"/>
        <v>0</v>
      </c>
      <c r="J356" s="13">
        <f t="shared" si="86"/>
        <v>0</v>
      </c>
      <c r="S356" s="218"/>
    </row>
    <row r="357" spans="1:19" hidden="1">
      <c r="A357" s="39" t="str">
        <f t="shared" si="83"/>
        <v>بـــــن</v>
      </c>
      <c r="B357" s="183" t="s">
        <v>66</v>
      </c>
      <c r="C357" s="1">
        <v>600</v>
      </c>
      <c r="D357" s="1">
        <v>600</v>
      </c>
      <c r="E357" s="1">
        <v>600</v>
      </c>
      <c r="F357" s="1">
        <v>600</v>
      </c>
      <c r="G357" s="180">
        <f t="shared" si="84"/>
        <v>600</v>
      </c>
      <c r="H357" s="1">
        <f t="shared" si="82"/>
        <v>600</v>
      </c>
      <c r="I357" s="1">
        <f t="shared" si="85"/>
        <v>0</v>
      </c>
      <c r="J357" s="13">
        <f t="shared" si="86"/>
        <v>0</v>
      </c>
      <c r="S357" s="218"/>
    </row>
    <row r="358" spans="1:19" ht="30" hidden="1">
      <c r="A358" s="39" t="str">
        <f t="shared" si="83"/>
        <v>شاي -الخيمة- علبة125غ</v>
      </c>
      <c r="B358" s="183"/>
      <c r="C358" s="1">
        <v>400</v>
      </c>
      <c r="D358" s="1">
        <v>400</v>
      </c>
      <c r="E358" s="1">
        <v>400</v>
      </c>
      <c r="F358" s="1">
        <v>400</v>
      </c>
      <c r="G358" s="180">
        <f t="shared" si="84"/>
        <v>400</v>
      </c>
      <c r="H358" s="1">
        <f t="shared" si="82"/>
        <v>400</v>
      </c>
      <c r="I358" s="1">
        <f t="shared" si="85"/>
        <v>0</v>
      </c>
      <c r="J358" s="13">
        <f t="shared" si="86"/>
        <v>0</v>
      </c>
      <c r="S358" s="218"/>
    </row>
    <row r="359" spans="1:19" hidden="1">
      <c r="A359" s="39" t="str">
        <f t="shared" si="83"/>
        <v xml:space="preserve">خميرة جافة </v>
      </c>
      <c r="B359" s="61" t="s">
        <v>67</v>
      </c>
      <c r="C359" s="1">
        <v>177</v>
      </c>
      <c r="D359" s="1">
        <v>177</v>
      </c>
      <c r="E359" s="1">
        <v>177</v>
      </c>
      <c r="F359" s="1">
        <v>177</v>
      </c>
      <c r="G359" s="180">
        <f t="shared" si="84"/>
        <v>177</v>
      </c>
      <c r="H359" s="1">
        <f t="shared" si="82"/>
        <v>177</v>
      </c>
      <c r="I359" s="1">
        <f t="shared" si="85"/>
        <v>0</v>
      </c>
      <c r="J359" s="13">
        <f t="shared" si="86"/>
        <v>0</v>
      </c>
      <c r="S359" s="218"/>
    </row>
    <row r="360" spans="1:19" hidden="1">
      <c r="A360" s="39" t="str">
        <f t="shared" si="83"/>
        <v>زيت غذائية</v>
      </c>
      <c r="B360" s="61" t="s">
        <v>68</v>
      </c>
      <c r="C360" s="1">
        <v>580</v>
      </c>
      <c r="D360" s="1">
        <v>580</v>
      </c>
      <c r="E360" s="1">
        <v>580</v>
      </c>
      <c r="F360" s="1">
        <v>580</v>
      </c>
      <c r="G360" s="180">
        <f t="shared" si="84"/>
        <v>580</v>
      </c>
      <c r="H360" s="1">
        <f t="shared" si="82"/>
        <v>580</v>
      </c>
      <c r="I360" s="1">
        <f t="shared" si="85"/>
        <v>0</v>
      </c>
      <c r="J360" s="13">
        <f t="shared" si="86"/>
        <v>0</v>
      </c>
      <c r="S360" s="218"/>
    </row>
    <row r="361" spans="1:19" hidden="1">
      <c r="A361" s="39" t="str">
        <f t="shared" si="83"/>
        <v>فاصولياء جافـة</v>
      </c>
      <c r="B361" s="184" t="s">
        <v>66</v>
      </c>
      <c r="C361" s="1">
        <v>190</v>
      </c>
      <c r="D361" s="1">
        <v>190</v>
      </c>
      <c r="E361" s="1">
        <v>190</v>
      </c>
      <c r="F361" s="1">
        <v>190</v>
      </c>
      <c r="G361" s="180">
        <f t="shared" si="84"/>
        <v>176.875</v>
      </c>
      <c r="H361" s="1">
        <f t="shared" si="82"/>
        <v>190</v>
      </c>
      <c r="I361" s="1">
        <f t="shared" si="85"/>
        <v>13.125</v>
      </c>
      <c r="J361" s="13">
        <f t="shared" si="86"/>
        <v>7.4204946996466434</v>
      </c>
      <c r="S361" s="218"/>
    </row>
    <row r="362" spans="1:19" hidden="1">
      <c r="A362" s="39" t="str">
        <f t="shared" si="83"/>
        <v>عدس</v>
      </c>
      <c r="B362" s="185"/>
      <c r="C362" s="1">
        <v>200</v>
      </c>
      <c r="D362" s="1">
        <v>200</v>
      </c>
      <c r="E362" s="1">
        <v>200</v>
      </c>
      <c r="F362" s="1">
        <v>200</v>
      </c>
      <c r="G362" s="180">
        <f t="shared" si="84"/>
        <v>191.25</v>
      </c>
      <c r="H362" s="1">
        <f t="shared" si="82"/>
        <v>200</v>
      </c>
      <c r="I362" s="1">
        <f t="shared" si="85"/>
        <v>8.75</v>
      </c>
      <c r="J362" s="13">
        <f t="shared" si="86"/>
        <v>4.5751633986928102</v>
      </c>
      <c r="S362" s="218"/>
    </row>
    <row r="363" spans="1:19" hidden="1">
      <c r="A363" s="39" t="str">
        <f t="shared" si="83"/>
        <v xml:space="preserve">حمص </v>
      </c>
      <c r="B363" s="185"/>
      <c r="C363" s="1">
        <v>200</v>
      </c>
      <c r="D363" s="1">
        <v>200</v>
      </c>
      <c r="E363" s="1">
        <v>200</v>
      </c>
      <c r="F363" s="1">
        <v>200</v>
      </c>
      <c r="G363" s="180">
        <f t="shared" si="84"/>
        <v>200</v>
      </c>
      <c r="H363" s="1">
        <f t="shared" si="82"/>
        <v>200</v>
      </c>
      <c r="I363" s="1">
        <f t="shared" si="85"/>
        <v>0</v>
      </c>
      <c r="J363" s="13">
        <f t="shared" si="86"/>
        <v>0</v>
      </c>
      <c r="S363" s="218"/>
    </row>
    <row r="364" spans="1:19" hidden="1">
      <c r="A364" s="39" t="str">
        <f t="shared" si="83"/>
        <v>أرز</v>
      </c>
      <c r="B364" s="185"/>
      <c r="C364" s="1">
        <v>80</v>
      </c>
      <c r="D364" s="1">
        <v>80</v>
      </c>
      <c r="E364" s="1">
        <v>80</v>
      </c>
      <c r="F364" s="1">
        <v>80</v>
      </c>
      <c r="G364" s="180">
        <f t="shared" si="84"/>
        <v>80</v>
      </c>
      <c r="H364" s="1">
        <f t="shared" si="82"/>
        <v>80</v>
      </c>
      <c r="I364" s="1">
        <f t="shared" si="85"/>
        <v>0</v>
      </c>
      <c r="J364" s="13">
        <f t="shared" si="86"/>
        <v>0</v>
      </c>
      <c r="S364" s="218"/>
    </row>
    <row r="365" spans="1:19" hidden="1">
      <c r="A365" s="39" t="str">
        <f t="shared" si="83"/>
        <v>عجائن غذائية</v>
      </c>
      <c r="B365" s="185"/>
      <c r="C365" s="1">
        <v>85</v>
      </c>
      <c r="D365" s="1">
        <v>85</v>
      </c>
      <c r="E365" s="1">
        <v>85</v>
      </c>
      <c r="F365" s="1">
        <v>85</v>
      </c>
      <c r="G365" s="180">
        <f t="shared" si="84"/>
        <v>85</v>
      </c>
      <c r="H365" s="1">
        <f t="shared" si="82"/>
        <v>85</v>
      </c>
      <c r="I365" s="1">
        <f t="shared" si="85"/>
        <v>0</v>
      </c>
      <c r="J365" s="13">
        <f t="shared" si="86"/>
        <v>0</v>
      </c>
      <c r="S365" s="218"/>
    </row>
    <row r="366" spans="1:19" ht="30" hidden="1">
      <c r="A366" s="39" t="str">
        <f t="shared" si="83"/>
        <v xml:space="preserve">طماطم مصبـرة مستوردة </v>
      </c>
      <c r="B366" s="186"/>
      <c r="C366" s="1">
        <v>180</v>
      </c>
      <c r="D366" s="1">
        <v>180</v>
      </c>
      <c r="E366" s="1">
        <v>180</v>
      </c>
      <c r="F366" s="1">
        <v>180</v>
      </c>
      <c r="G366" s="180">
        <f t="shared" si="84"/>
        <v>180</v>
      </c>
      <c r="H366" s="1">
        <f t="shared" si="82"/>
        <v>180</v>
      </c>
      <c r="I366" s="1">
        <f t="shared" si="85"/>
        <v>0</v>
      </c>
      <c r="J366" s="13">
        <f t="shared" si="86"/>
        <v>0</v>
      </c>
      <c r="S366" s="218"/>
    </row>
    <row r="367" spans="1:19" ht="21" hidden="1" customHeight="1">
      <c r="A367" s="219" t="s">
        <v>65</v>
      </c>
      <c r="B367" s="219"/>
      <c r="C367" s="219"/>
      <c r="D367" s="219"/>
      <c r="E367" s="219"/>
      <c r="F367" s="219"/>
      <c r="G367" s="219"/>
      <c r="H367" s="219"/>
      <c r="I367" s="219"/>
      <c r="J367" s="219"/>
      <c r="S367" s="218"/>
    </row>
    <row r="368" spans="1:19" hidden="1">
      <c r="A368" s="90" t="str">
        <f>A305</f>
        <v>بطاطا</v>
      </c>
      <c r="B368" s="184" t="s">
        <v>66</v>
      </c>
      <c r="C368" s="1">
        <v>50</v>
      </c>
      <c r="D368" s="1">
        <v>50</v>
      </c>
      <c r="E368" s="1">
        <v>55</v>
      </c>
      <c r="F368" s="1">
        <v>57.5</v>
      </c>
      <c r="G368" s="180">
        <f>H305</f>
        <v>51.833333333333336</v>
      </c>
      <c r="H368" s="1">
        <f t="shared" ref="H368:H380" si="87">(C368+D368+E368+F368)/4</f>
        <v>53.125</v>
      </c>
      <c r="I368" s="1">
        <f t="shared" ref="I368:I379" si="88">H368-G368</f>
        <v>1.2916666666666643</v>
      </c>
      <c r="J368" s="13">
        <f t="shared" ref="J368:J379" si="89">(I368*100)/G368</f>
        <v>2.4919614147909921</v>
      </c>
      <c r="S368" s="218"/>
    </row>
    <row r="369" spans="1:19" hidden="1">
      <c r="A369" s="90" t="str">
        <f t="shared" ref="A369" si="90">A306</f>
        <v>طماطم طازجــة</v>
      </c>
      <c r="B369" s="185"/>
      <c r="C369" s="1">
        <v>74</v>
      </c>
      <c r="D369" s="1">
        <v>73.33</v>
      </c>
      <c r="E369" s="1">
        <v>68.33</v>
      </c>
      <c r="F369" s="1">
        <v>63.75</v>
      </c>
      <c r="G369" s="180">
        <f t="shared" ref="G369" si="91">H306</f>
        <v>112.66500000000001</v>
      </c>
      <c r="H369" s="1">
        <f t="shared" si="87"/>
        <v>69.852499999999992</v>
      </c>
      <c r="I369" s="1">
        <f t="shared" si="88"/>
        <v>-42.812500000000014</v>
      </c>
      <c r="J369" s="13">
        <f t="shared" si="89"/>
        <v>-37.999822482581116</v>
      </c>
      <c r="S369" s="218"/>
    </row>
    <row r="370" spans="1:19" hidden="1">
      <c r="A370" s="90" t="s">
        <v>291</v>
      </c>
      <c r="B370" s="185"/>
      <c r="C370" s="1">
        <v>50</v>
      </c>
      <c r="D370" s="1">
        <v>52.5</v>
      </c>
      <c r="E370" s="1">
        <v>60</v>
      </c>
      <c r="F370" s="1">
        <v>70</v>
      </c>
      <c r="G370" s="180">
        <f>H307</f>
        <v>50.417500000000004</v>
      </c>
      <c r="H370" s="1">
        <f t="shared" si="87"/>
        <v>58.125</v>
      </c>
      <c r="I370" s="1">
        <f t="shared" si="88"/>
        <v>7.707499999999996</v>
      </c>
      <c r="J370" s="13">
        <f t="shared" si="89"/>
        <v>15.287350622303753</v>
      </c>
      <c r="S370" s="218"/>
    </row>
    <row r="371" spans="1:19" hidden="1">
      <c r="A371" s="90" t="s">
        <v>27</v>
      </c>
      <c r="B371" s="185"/>
      <c r="C371" s="1" t="s">
        <v>77</v>
      </c>
      <c r="D371" s="1" t="s">
        <v>77</v>
      </c>
      <c r="E371" s="1">
        <v>50</v>
      </c>
      <c r="F371" s="1">
        <v>70</v>
      </c>
      <c r="G371" s="180" t="s">
        <v>77</v>
      </c>
      <c r="H371" s="1">
        <f>SUM(E371+F371)/2</f>
        <v>60</v>
      </c>
      <c r="I371" s="1" t="s">
        <v>77</v>
      </c>
      <c r="J371" s="1" t="s">
        <v>77</v>
      </c>
      <c r="S371" s="218"/>
    </row>
    <row r="372" spans="1:19" hidden="1">
      <c r="A372" s="90" t="str">
        <f t="shared" ref="A372:A379" si="92">A308</f>
        <v>خس</v>
      </c>
      <c r="B372" s="185"/>
      <c r="C372" s="1">
        <v>56</v>
      </c>
      <c r="D372" s="1">
        <v>52.5</v>
      </c>
      <c r="E372" s="1">
        <v>55.83</v>
      </c>
      <c r="F372" s="1">
        <v>58.75</v>
      </c>
      <c r="G372" s="180">
        <f t="shared" ref="G372:G379" si="93">H308</f>
        <v>91.164999999999992</v>
      </c>
      <c r="H372" s="1">
        <f t="shared" si="87"/>
        <v>55.769999999999996</v>
      </c>
      <c r="I372" s="1">
        <f t="shared" si="88"/>
        <v>-35.394999999999996</v>
      </c>
      <c r="J372" s="13">
        <f t="shared" si="89"/>
        <v>-38.825207042176274</v>
      </c>
      <c r="S372" s="218"/>
    </row>
    <row r="373" spans="1:19" hidden="1">
      <c r="A373" s="90" t="str">
        <f t="shared" si="92"/>
        <v xml:space="preserve">قرعة </v>
      </c>
      <c r="B373" s="185"/>
      <c r="C373" s="1">
        <v>52</v>
      </c>
      <c r="D373" s="1">
        <v>63.33</v>
      </c>
      <c r="E373" s="1">
        <v>68.33</v>
      </c>
      <c r="F373" s="1">
        <v>71.25</v>
      </c>
      <c r="G373" s="180">
        <f t="shared" si="93"/>
        <v>75.832499999999996</v>
      </c>
      <c r="H373" s="1">
        <f t="shared" si="87"/>
        <v>63.727499999999999</v>
      </c>
      <c r="I373" s="1">
        <f t="shared" si="88"/>
        <v>-12.104999999999997</v>
      </c>
      <c r="J373" s="13">
        <f t="shared" si="89"/>
        <v>-15.962812778162395</v>
      </c>
      <c r="S373" s="218"/>
    </row>
    <row r="374" spans="1:19" hidden="1">
      <c r="A374" s="90" t="str">
        <f t="shared" si="92"/>
        <v>جزر</v>
      </c>
      <c r="B374" s="185"/>
      <c r="C374" s="1">
        <v>76</v>
      </c>
      <c r="D374" s="1">
        <v>76.67</v>
      </c>
      <c r="E374" s="1">
        <v>70</v>
      </c>
      <c r="F374" s="1">
        <v>65</v>
      </c>
      <c r="G374" s="180">
        <f t="shared" si="93"/>
        <v>71.335000000000008</v>
      </c>
      <c r="H374" s="1">
        <f t="shared" si="87"/>
        <v>71.917500000000004</v>
      </c>
      <c r="I374" s="1">
        <f t="shared" si="88"/>
        <v>0.58249999999999602</v>
      </c>
      <c r="J374" s="13">
        <f t="shared" si="89"/>
        <v>0.81656970631526737</v>
      </c>
      <c r="S374" s="218"/>
    </row>
    <row r="375" spans="1:19" hidden="1">
      <c r="A375" s="90" t="str">
        <f t="shared" si="92"/>
        <v>فلفل حلو</v>
      </c>
      <c r="B375" s="185"/>
      <c r="C375" s="1">
        <v>120</v>
      </c>
      <c r="D375" s="1">
        <v>120</v>
      </c>
      <c r="E375" s="1">
        <v>126.67</v>
      </c>
      <c r="F375" s="1">
        <v>121.25</v>
      </c>
      <c r="G375" s="180">
        <f t="shared" si="93"/>
        <v>114.5</v>
      </c>
      <c r="H375" s="1">
        <f t="shared" si="87"/>
        <v>121.98</v>
      </c>
      <c r="I375" s="1">
        <f t="shared" si="88"/>
        <v>7.480000000000004</v>
      </c>
      <c r="J375" s="13">
        <f t="shared" si="89"/>
        <v>6.5327510917030605</v>
      </c>
      <c r="S375" s="218"/>
    </row>
    <row r="376" spans="1:19" hidden="1">
      <c r="A376" s="90" t="str">
        <f t="shared" si="92"/>
        <v>فلفل حار</v>
      </c>
      <c r="B376" s="185"/>
      <c r="C376" s="1">
        <v>100</v>
      </c>
      <c r="D376" s="1">
        <v>113.33</v>
      </c>
      <c r="E376" s="1">
        <v>126.67</v>
      </c>
      <c r="F376" s="1">
        <v>121.25</v>
      </c>
      <c r="G376" s="180">
        <f t="shared" si="93"/>
        <v>113.5</v>
      </c>
      <c r="H376" s="1">
        <f t="shared" si="87"/>
        <v>115.3125</v>
      </c>
      <c r="I376" s="1">
        <f t="shared" si="88"/>
        <v>1.8125</v>
      </c>
      <c r="J376" s="13">
        <f t="shared" si="89"/>
        <v>1.5969162995594715</v>
      </c>
      <c r="S376" s="218"/>
    </row>
    <row r="377" spans="1:19" hidden="1">
      <c r="A377" s="90" t="str">
        <f t="shared" si="92"/>
        <v>فاصوليا خضراء</v>
      </c>
      <c r="B377" s="185"/>
      <c r="C377" s="1">
        <v>124</v>
      </c>
      <c r="D377" s="1">
        <v>145</v>
      </c>
      <c r="E377" s="1">
        <v>133.33000000000001</v>
      </c>
      <c r="F377" s="1">
        <v>127.5</v>
      </c>
      <c r="G377" s="180">
        <f t="shared" si="93"/>
        <v>128.33250000000001</v>
      </c>
      <c r="H377" s="1">
        <f t="shared" si="87"/>
        <v>132.45750000000001</v>
      </c>
      <c r="I377" s="1">
        <f t="shared" si="88"/>
        <v>4.125</v>
      </c>
      <c r="J377" s="13">
        <f t="shared" si="89"/>
        <v>3.2143065864064049</v>
      </c>
      <c r="S377" s="218"/>
    </row>
    <row r="378" spans="1:19" hidden="1">
      <c r="A378" s="90" t="str">
        <f t="shared" si="92"/>
        <v>شمـنــدر</v>
      </c>
      <c r="B378" s="185"/>
      <c r="C378" s="1">
        <v>52</v>
      </c>
      <c r="D378" s="1">
        <v>60</v>
      </c>
      <c r="E378" s="1">
        <v>60</v>
      </c>
      <c r="F378" s="1">
        <v>60</v>
      </c>
      <c r="G378" s="180">
        <f t="shared" si="93"/>
        <v>58</v>
      </c>
      <c r="H378" s="1">
        <f t="shared" si="87"/>
        <v>58</v>
      </c>
      <c r="I378" s="1">
        <f t="shared" si="88"/>
        <v>0</v>
      </c>
      <c r="J378" s="13">
        <f t="shared" si="89"/>
        <v>0</v>
      </c>
      <c r="S378" s="218"/>
    </row>
    <row r="379" spans="1:19" hidden="1">
      <c r="A379" s="90" t="str">
        <f t="shared" si="92"/>
        <v xml:space="preserve">ثــــوم محلي </v>
      </c>
      <c r="B379" s="185"/>
      <c r="C379" s="1">
        <v>440</v>
      </c>
      <c r="D379" s="1">
        <v>450</v>
      </c>
      <c r="E379" s="1">
        <v>450</v>
      </c>
      <c r="F379" s="1">
        <v>456.25</v>
      </c>
      <c r="G379" s="180">
        <f t="shared" si="93"/>
        <v>404.16750000000002</v>
      </c>
      <c r="H379" s="1">
        <f t="shared" si="87"/>
        <v>449.0625</v>
      </c>
      <c r="I379" s="1">
        <f t="shared" si="88"/>
        <v>44.894999999999982</v>
      </c>
      <c r="J379" s="13">
        <f t="shared" si="89"/>
        <v>11.108018333982811</v>
      </c>
      <c r="S379" s="218"/>
    </row>
    <row r="380" spans="1:19" hidden="1">
      <c r="A380" s="90" t="s">
        <v>260</v>
      </c>
      <c r="B380" s="186"/>
      <c r="C380" s="1">
        <v>62</v>
      </c>
      <c r="D380" s="1">
        <v>70</v>
      </c>
      <c r="E380" s="1">
        <v>70</v>
      </c>
      <c r="F380" s="1">
        <v>86.25</v>
      </c>
      <c r="G380" s="180" t="s">
        <v>77</v>
      </c>
      <c r="H380" s="1">
        <f t="shared" si="87"/>
        <v>72.0625</v>
      </c>
      <c r="I380" s="1" t="s">
        <v>77</v>
      </c>
      <c r="J380" s="1" t="s">
        <v>77</v>
      </c>
      <c r="S380" s="218"/>
    </row>
    <row r="381" spans="1:19" ht="21" hidden="1" customHeight="1">
      <c r="A381" s="193" t="s">
        <v>69</v>
      </c>
      <c r="B381" s="193"/>
      <c r="C381" s="193"/>
      <c r="D381" s="193"/>
      <c r="E381" s="193"/>
      <c r="F381" s="193"/>
      <c r="G381" s="193"/>
      <c r="H381" s="193"/>
      <c r="I381" s="193"/>
      <c r="J381" s="193"/>
      <c r="S381" s="218"/>
    </row>
    <row r="382" spans="1:19" hidden="1">
      <c r="A382" s="91" t="str">
        <f>A317</f>
        <v>دقلة</v>
      </c>
      <c r="B382" s="184" t="s">
        <v>66</v>
      </c>
      <c r="C382" s="14">
        <v>450</v>
      </c>
      <c r="D382" s="1">
        <v>450</v>
      </c>
      <c r="E382" s="1">
        <v>450</v>
      </c>
      <c r="F382" s="1">
        <v>425</v>
      </c>
      <c r="G382" s="180">
        <f>H317</f>
        <v>450</v>
      </c>
      <c r="H382" s="1">
        <f t="shared" ref="H382:H386" si="94">(C382+D382+E382+F382)/4</f>
        <v>443.75</v>
      </c>
      <c r="I382" s="1">
        <f t="shared" ref="I382:I389" si="95">H382-G382</f>
        <v>-6.25</v>
      </c>
      <c r="J382" s="13">
        <f t="shared" ref="J382:J389" si="96">(I382*100)/G382</f>
        <v>-1.3888888888888888</v>
      </c>
      <c r="S382" s="218"/>
    </row>
    <row r="383" spans="1:19" hidden="1">
      <c r="A383" s="91" t="str">
        <f t="shared" ref="A383:A389" si="97">A318</f>
        <v xml:space="preserve">تفاح محلي </v>
      </c>
      <c r="B383" s="185"/>
      <c r="C383" s="14">
        <v>150</v>
      </c>
      <c r="D383" s="1">
        <v>150</v>
      </c>
      <c r="E383" s="1">
        <v>150</v>
      </c>
      <c r="F383" s="1">
        <v>150</v>
      </c>
      <c r="G383" s="180">
        <f t="shared" ref="G383:G388" si="98">H318</f>
        <v>140</v>
      </c>
      <c r="H383" s="1">
        <f t="shared" si="94"/>
        <v>150</v>
      </c>
      <c r="I383" s="1">
        <f t="shared" si="95"/>
        <v>10</v>
      </c>
      <c r="J383" s="13">
        <f t="shared" si="96"/>
        <v>7.1428571428571432</v>
      </c>
      <c r="S383" s="218"/>
    </row>
    <row r="384" spans="1:19" hidden="1">
      <c r="A384" s="91" t="str">
        <f t="shared" si="97"/>
        <v>تفاح مستورد</v>
      </c>
      <c r="B384" s="185"/>
      <c r="C384" s="14">
        <v>250</v>
      </c>
      <c r="D384" s="1">
        <v>250</v>
      </c>
      <c r="E384" s="1">
        <v>250</v>
      </c>
      <c r="F384" s="1">
        <v>255</v>
      </c>
      <c r="G384" s="180">
        <f t="shared" si="98"/>
        <v>246.66749999999999</v>
      </c>
      <c r="H384" s="1">
        <f t="shared" si="94"/>
        <v>251.25</v>
      </c>
      <c r="I384" s="1">
        <f t="shared" si="95"/>
        <v>4.5825000000000102</v>
      </c>
      <c r="J384" s="13">
        <f t="shared" si="96"/>
        <v>1.8577639940405648</v>
      </c>
      <c r="S384" s="218"/>
    </row>
    <row r="385" spans="1:19" hidden="1">
      <c r="A385" s="91" t="str">
        <f t="shared" si="97"/>
        <v>مـــوز</v>
      </c>
      <c r="B385" s="185"/>
      <c r="C385" s="14">
        <v>206</v>
      </c>
      <c r="D385" s="1">
        <v>193.33</v>
      </c>
      <c r="E385" s="1">
        <v>196.67</v>
      </c>
      <c r="F385" s="1">
        <v>200</v>
      </c>
      <c r="G385" s="180">
        <f t="shared" si="98"/>
        <v>200</v>
      </c>
      <c r="H385" s="1">
        <f t="shared" si="94"/>
        <v>199</v>
      </c>
      <c r="I385" s="1">
        <f t="shared" si="95"/>
        <v>-1</v>
      </c>
      <c r="J385" s="13">
        <f t="shared" si="96"/>
        <v>-0.5</v>
      </c>
      <c r="S385" s="218"/>
    </row>
    <row r="386" spans="1:19" hidden="1">
      <c r="A386" s="91" t="str">
        <f t="shared" si="97"/>
        <v>إجاص</v>
      </c>
      <c r="B386" s="185"/>
      <c r="C386" s="14">
        <v>160</v>
      </c>
      <c r="D386" s="1">
        <v>160</v>
      </c>
      <c r="E386" s="1">
        <v>143.33000000000001</v>
      </c>
      <c r="F386" s="1">
        <v>160</v>
      </c>
      <c r="G386" s="180">
        <f t="shared" si="98"/>
        <v>129</v>
      </c>
      <c r="H386" s="1">
        <f t="shared" si="94"/>
        <v>155.83250000000001</v>
      </c>
      <c r="I386" s="1">
        <f t="shared" si="95"/>
        <v>26.83250000000001</v>
      </c>
      <c r="J386" s="13">
        <f t="shared" si="96"/>
        <v>20.800387596899231</v>
      </c>
      <c r="S386" s="218"/>
    </row>
    <row r="387" spans="1:19" hidden="1">
      <c r="A387" s="91" t="str">
        <f t="shared" si="97"/>
        <v>بطيخ أصفر</v>
      </c>
      <c r="B387" s="185"/>
      <c r="C387" s="14">
        <v>70</v>
      </c>
      <c r="D387" s="1">
        <v>170</v>
      </c>
      <c r="E387" s="1">
        <v>70</v>
      </c>
      <c r="F387" s="1" t="s">
        <v>77</v>
      </c>
      <c r="G387" s="180">
        <f t="shared" si="98"/>
        <v>92.5</v>
      </c>
      <c r="H387" s="1">
        <f>SUM(C387+D387+E387)/3</f>
        <v>103.33333333333333</v>
      </c>
      <c r="I387" s="1">
        <f t="shared" si="95"/>
        <v>10.833333333333329</v>
      </c>
      <c r="J387" s="13">
        <f t="shared" si="96"/>
        <v>11.711711711711706</v>
      </c>
      <c r="S387" s="218"/>
    </row>
    <row r="388" spans="1:19" hidden="1">
      <c r="A388" s="91" t="str">
        <f t="shared" si="97"/>
        <v xml:space="preserve">عنب </v>
      </c>
      <c r="B388" s="185"/>
      <c r="C388" s="14">
        <v>140</v>
      </c>
      <c r="D388" s="1">
        <v>140</v>
      </c>
      <c r="E388" s="1">
        <v>180</v>
      </c>
      <c r="F388" s="1">
        <v>220</v>
      </c>
      <c r="G388" s="180">
        <f t="shared" si="98"/>
        <v>97.167500000000004</v>
      </c>
      <c r="H388" s="1">
        <f t="shared" ref="H388:H389" si="99">SUM(C388+D388+E388)/3</f>
        <v>153.33333333333334</v>
      </c>
      <c r="I388" s="1">
        <f t="shared" si="95"/>
        <v>56.165833333333339</v>
      </c>
      <c r="J388" s="13">
        <f t="shared" si="96"/>
        <v>57.80310631984289</v>
      </c>
      <c r="S388" s="218"/>
    </row>
    <row r="389" spans="1:19" hidden="1">
      <c r="A389" s="91" t="str">
        <f t="shared" si="97"/>
        <v>رمان</v>
      </c>
      <c r="B389" s="185"/>
      <c r="C389" s="14">
        <v>120</v>
      </c>
      <c r="D389" s="1">
        <v>120</v>
      </c>
      <c r="E389" s="1">
        <v>135</v>
      </c>
      <c r="F389" s="1">
        <v>150</v>
      </c>
      <c r="G389" s="180">
        <v>125.33</v>
      </c>
      <c r="H389" s="1">
        <f t="shared" si="99"/>
        <v>125</v>
      </c>
      <c r="I389" s="1">
        <f t="shared" si="95"/>
        <v>-0.32999999999999829</v>
      </c>
      <c r="J389" s="13">
        <f t="shared" si="96"/>
        <v>-0.26330487512965634</v>
      </c>
      <c r="S389" s="84"/>
    </row>
    <row r="390" spans="1:19" hidden="1">
      <c r="A390" s="91" t="s">
        <v>292</v>
      </c>
      <c r="B390" s="186"/>
      <c r="C390" s="14" t="s">
        <v>77</v>
      </c>
      <c r="D390" s="1" t="s">
        <v>77</v>
      </c>
      <c r="E390" s="1">
        <v>175</v>
      </c>
      <c r="F390" s="1">
        <v>160</v>
      </c>
      <c r="G390" s="180" t="s">
        <v>77</v>
      </c>
      <c r="H390" s="1">
        <f>SUM(E390+F390)/2</f>
        <v>167.5</v>
      </c>
      <c r="I390" s="1" t="s">
        <v>77</v>
      </c>
      <c r="J390" s="13" t="s">
        <v>77</v>
      </c>
      <c r="S390" s="84"/>
    </row>
    <row r="391" spans="1:19" hidden="1">
      <c r="A391" s="94"/>
      <c r="B391" s="77"/>
      <c r="C391" s="78"/>
      <c r="D391" s="79"/>
      <c r="E391" s="79"/>
      <c r="F391" s="79"/>
      <c r="G391" s="76"/>
      <c r="H391" s="79"/>
      <c r="I391" s="80"/>
      <c r="J391" s="43"/>
      <c r="S391" s="84"/>
    </row>
    <row r="392" spans="1:19" hidden="1">
      <c r="A392" s="94"/>
      <c r="B392" s="77"/>
      <c r="C392" s="78"/>
      <c r="D392" s="79"/>
      <c r="E392" s="79"/>
      <c r="F392" s="79"/>
      <c r="G392" s="76"/>
      <c r="H392" s="79"/>
      <c r="I392" s="80"/>
      <c r="J392" s="43"/>
      <c r="S392" s="84"/>
    </row>
    <row r="393" spans="1:19" hidden="1">
      <c r="A393" s="94"/>
      <c r="B393" s="77"/>
      <c r="C393" s="78"/>
      <c r="D393" s="79"/>
      <c r="E393" s="79"/>
      <c r="F393" s="79"/>
      <c r="G393" s="76"/>
      <c r="H393" s="79"/>
      <c r="I393" s="80"/>
      <c r="J393" s="43"/>
      <c r="S393" s="84"/>
    </row>
    <row r="394" spans="1:19" hidden="1">
      <c r="A394" s="94"/>
      <c r="B394" s="77"/>
      <c r="C394" s="78"/>
      <c r="D394" s="79"/>
      <c r="E394" s="79"/>
      <c r="F394" s="79"/>
      <c r="G394" s="76"/>
      <c r="H394" s="76"/>
      <c r="I394" s="76"/>
      <c r="J394" s="76"/>
      <c r="S394" s="84"/>
    </row>
    <row r="395" spans="1:19" hidden="1">
      <c r="A395" s="94"/>
      <c r="B395" s="77"/>
      <c r="C395" s="78"/>
      <c r="D395" s="79"/>
      <c r="E395" s="79"/>
      <c r="F395" s="79"/>
      <c r="G395" s="76"/>
      <c r="H395" s="76"/>
      <c r="I395" s="76"/>
      <c r="J395" s="76"/>
      <c r="S395" s="84"/>
    </row>
    <row r="396" spans="1:19" hidden="1">
      <c r="A396" s="94"/>
      <c r="B396" s="77"/>
      <c r="C396" s="78"/>
      <c r="D396" s="79"/>
      <c r="E396" s="79"/>
      <c r="F396" s="79"/>
      <c r="G396" s="76"/>
      <c r="H396" s="76"/>
      <c r="I396" s="76"/>
      <c r="J396" s="76"/>
      <c r="S396" s="84"/>
    </row>
    <row r="397" spans="1:19" ht="18.75" hidden="1" customHeight="1">
      <c r="A397" s="220" t="s">
        <v>81</v>
      </c>
      <c r="B397" s="221"/>
      <c r="C397" s="221"/>
      <c r="D397" s="221"/>
      <c r="E397" s="221"/>
      <c r="F397" s="221"/>
      <c r="G397" s="221"/>
      <c r="H397" s="221"/>
      <c r="I397" s="221"/>
      <c r="J397" s="221"/>
      <c r="S397" s="84"/>
    </row>
    <row r="398" spans="1:19" hidden="1">
      <c r="A398" s="91" t="str">
        <f>A332</f>
        <v>لحم غنم محلي</v>
      </c>
      <c r="B398" s="183" t="s">
        <v>66</v>
      </c>
      <c r="C398" s="1">
        <v>1300</v>
      </c>
      <c r="D398" s="1">
        <v>1300</v>
      </c>
      <c r="E398" s="1">
        <v>1300</v>
      </c>
      <c r="F398" s="1">
        <v>1300</v>
      </c>
      <c r="G398" s="5">
        <f>H332</f>
        <v>1300</v>
      </c>
      <c r="H398" s="1">
        <f>(C398+D398+E398+F398)/4</f>
        <v>1300</v>
      </c>
      <c r="I398" s="1">
        <f t="shared" ref="I398:I402" si="100">H398-G398</f>
        <v>0</v>
      </c>
      <c r="J398" s="13">
        <f t="shared" ref="J398:J402" si="101">(I398*100)/G398</f>
        <v>0</v>
      </c>
      <c r="S398" s="84"/>
    </row>
    <row r="399" spans="1:19" hidden="1">
      <c r="A399" s="91" t="str">
        <f t="shared" ref="A399:A402" si="102">A333</f>
        <v>لحم بقر محلي</v>
      </c>
      <c r="B399" s="183"/>
      <c r="C399" s="1">
        <v>780</v>
      </c>
      <c r="D399" s="1">
        <v>780</v>
      </c>
      <c r="E399" s="1">
        <v>780</v>
      </c>
      <c r="F399" s="1">
        <v>780</v>
      </c>
      <c r="G399" s="5">
        <f t="shared" ref="G399:G402" si="103">H333</f>
        <v>780</v>
      </c>
      <c r="H399" s="1">
        <f>(C399+D399+E399+F399)/4</f>
        <v>780</v>
      </c>
      <c r="I399" s="1">
        <f t="shared" si="100"/>
        <v>0</v>
      </c>
      <c r="J399" s="13">
        <f t="shared" si="101"/>
        <v>0</v>
      </c>
    </row>
    <row r="400" spans="1:19" hidden="1">
      <c r="A400" s="91" t="str">
        <f t="shared" si="102"/>
        <v>لحم بقر مجمد مستورد</v>
      </c>
      <c r="B400" s="183"/>
      <c r="C400" s="1">
        <v>600</v>
      </c>
      <c r="D400" s="1">
        <v>600</v>
      </c>
      <c r="E400" s="1">
        <v>600</v>
      </c>
      <c r="F400" s="1">
        <v>600</v>
      </c>
      <c r="G400" s="5">
        <f t="shared" si="103"/>
        <v>600</v>
      </c>
      <c r="H400" s="1">
        <f>(C400+D400+E400+F400)/4</f>
        <v>600</v>
      </c>
      <c r="I400" s="1">
        <f t="shared" si="100"/>
        <v>0</v>
      </c>
      <c r="J400" s="13">
        <f t="shared" si="101"/>
        <v>0</v>
      </c>
    </row>
    <row r="401" spans="1:10" hidden="1">
      <c r="A401" s="91" t="str">
        <f t="shared" si="102"/>
        <v>لحم دجـاج (مفرغ)</v>
      </c>
      <c r="B401" s="183"/>
      <c r="C401" s="1">
        <v>340</v>
      </c>
      <c r="D401" s="1">
        <v>301.67</v>
      </c>
      <c r="E401" s="70">
        <v>320</v>
      </c>
      <c r="F401" s="1">
        <v>337.5</v>
      </c>
      <c r="G401" s="5">
        <f t="shared" si="103"/>
        <v>335.83249999999998</v>
      </c>
      <c r="H401" s="1">
        <f>(C401+D401+E401+F401)/4</f>
        <v>324.79250000000002</v>
      </c>
      <c r="I401" s="1">
        <f t="shared" si="100"/>
        <v>-11.039999999999964</v>
      </c>
      <c r="J401" s="13">
        <f t="shared" si="101"/>
        <v>-3.2873530703550027</v>
      </c>
    </row>
    <row r="402" spans="1:10" ht="30" hidden="1">
      <c r="A402" s="91" t="str">
        <f t="shared" si="102"/>
        <v>بيض</v>
      </c>
      <c r="B402" s="22" t="s">
        <v>82</v>
      </c>
      <c r="C402" s="1">
        <v>250</v>
      </c>
      <c r="D402" s="1">
        <v>250</v>
      </c>
      <c r="E402" s="71">
        <v>250</v>
      </c>
      <c r="F402" s="1">
        <v>277.55</v>
      </c>
      <c r="G402" s="5">
        <f t="shared" si="103"/>
        <v>250</v>
      </c>
      <c r="H402" s="1">
        <f>(C402+D402+E402+F402)/4</f>
        <v>256.88749999999999</v>
      </c>
      <c r="I402" s="1">
        <f t="shared" si="100"/>
        <v>6.8874999999999886</v>
      </c>
      <c r="J402" s="13">
        <f t="shared" si="101"/>
        <v>2.7549999999999955</v>
      </c>
    </row>
    <row r="403" spans="1:10" ht="18.75" hidden="1" customHeight="1">
      <c r="A403" s="219" t="s">
        <v>70</v>
      </c>
      <c r="B403" s="219"/>
      <c r="C403" s="219"/>
      <c r="D403" s="219"/>
      <c r="E403" s="219"/>
      <c r="F403" s="219"/>
      <c r="G403" s="219"/>
      <c r="H403" s="219"/>
      <c r="I403" s="219"/>
      <c r="J403" s="219"/>
    </row>
    <row r="404" spans="1:10" hidden="1">
      <c r="A404" s="91" t="str">
        <f>A338</f>
        <v>الإسمنت الرمادي</v>
      </c>
      <c r="B404" s="176" t="s">
        <v>74</v>
      </c>
      <c r="C404" s="30">
        <v>600</v>
      </c>
      <c r="D404" s="30">
        <v>600</v>
      </c>
      <c r="E404" s="30">
        <v>600</v>
      </c>
      <c r="F404" s="30">
        <v>600</v>
      </c>
      <c r="G404" s="31">
        <f>H338</f>
        <v>650</v>
      </c>
      <c r="H404" s="1">
        <f>(C404+D404+E404+F404)/4</f>
        <v>600</v>
      </c>
      <c r="I404" s="1">
        <f t="shared" ref="I404:I406" si="104">H404-G404</f>
        <v>-50</v>
      </c>
      <c r="J404" s="13">
        <f t="shared" ref="J404:J406" si="105">(I404*100)/G404</f>
        <v>-7.6923076923076925</v>
      </c>
    </row>
    <row r="405" spans="1:10" hidden="1">
      <c r="A405" s="91" t="str">
        <f t="shared" ref="A405:A406" si="106">A339</f>
        <v>حديد الخرسانة</v>
      </c>
      <c r="B405" s="176" t="s">
        <v>75</v>
      </c>
      <c r="C405" s="30">
        <v>5800</v>
      </c>
      <c r="D405" s="30">
        <v>5800</v>
      </c>
      <c r="E405" s="30">
        <v>5800</v>
      </c>
      <c r="F405" s="30">
        <v>5800</v>
      </c>
      <c r="G405" s="31">
        <f t="shared" ref="G405:G406" si="107">H339</f>
        <v>5800</v>
      </c>
      <c r="H405" s="1">
        <f>(C405+D405+E405+F405)/4</f>
        <v>5800</v>
      </c>
      <c r="I405" s="1">
        <f t="shared" si="104"/>
        <v>0</v>
      </c>
      <c r="J405" s="13">
        <f t="shared" si="105"/>
        <v>0</v>
      </c>
    </row>
    <row r="406" spans="1:10" hidden="1">
      <c r="A406" s="91" t="str">
        <f t="shared" si="106"/>
        <v xml:space="preserve">الخشب </v>
      </c>
      <c r="B406" s="176" t="s">
        <v>76</v>
      </c>
      <c r="C406" s="30">
        <v>5400</v>
      </c>
      <c r="D406" s="30">
        <v>5400</v>
      </c>
      <c r="E406" s="30">
        <v>5400</v>
      </c>
      <c r="F406" s="30">
        <v>5400</v>
      </c>
      <c r="G406" s="31">
        <f t="shared" si="107"/>
        <v>5400</v>
      </c>
      <c r="H406" s="1">
        <f>(C406+D406+E406+F406)/4</f>
        <v>5400</v>
      </c>
      <c r="I406" s="1">
        <f t="shared" si="104"/>
        <v>0</v>
      </c>
      <c r="J406" s="13">
        <f t="shared" si="105"/>
        <v>0</v>
      </c>
    </row>
    <row r="407" spans="1:10" hidden="1"/>
    <row r="408" spans="1:10" hidden="1"/>
    <row r="409" spans="1:10" hidden="1"/>
    <row r="410" spans="1:10" hidden="1"/>
    <row r="411" spans="1:10" hidden="1"/>
    <row r="412" spans="1:10" hidden="1"/>
    <row r="413" spans="1:10" hidden="1"/>
    <row r="414" spans="1:10" hidden="1"/>
    <row r="415" spans="1:10" hidden="1"/>
    <row r="416" spans="1:10" hidden="1"/>
    <row r="417" spans="1:20" hidden="1"/>
    <row r="418" spans="1:20" hidden="1"/>
    <row r="419" spans="1:20" hidden="1"/>
    <row r="420" spans="1:20" hidden="1"/>
    <row r="421" spans="1:20" hidden="1"/>
    <row r="422" spans="1:20" hidden="1"/>
    <row r="423" spans="1:20" hidden="1"/>
    <row r="424" spans="1:20" hidden="1"/>
    <row r="425" spans="1:20" hidden="1"/>
    <row r="426" spans="1:20" hidden="1"/>
    <row r="427" spans="1:20" hidden="1"/>
    <row r="428" spans="1:20" hidden="1"/>
    <row r="429" spans="1:20" hidden="1"/>
    <row r="430" spans="1:20" hidden="1"/>
    <row r="431" spans="1:20" ht="21" hidden="1">
      <c r="A431" s="192" t="s">
        <v>296</v>
      </c>
      <c r="B431" s="192"/>
      <c r="C431" s="192"/>
      <c r="D431" s="192"/>
      <c r="E431" s="192"/>
      <c r="F431" s="192"/>
      <c r="G431" s="192"/>
      <c r="H431" s="192"/>
      <c r="I431" s="192"/>
      <c r="J431" s="192"/>
      <c r="M431" s="217"/>
      <c r="N431" s="217"/>
      <c r="O431" s="217"/>
      <c r="P431" s="217"/>
      <c r="Q431" s="217"/>
      <c r="R431" s="217"/>
      <c r="S431" s="217"/>
      <c r="T431" s="217"/>
    </row>
    <row r="432" spans="1:20" ht="17.25" hidden="1">
      <c r="A432" s="193" t="s">
        <v>0</v>
      </c>
      <c r="B432" s="194"/>
      <c r="C432" s="194"/>
      <c r="D432" s="194"/>
      <c r="E432" s="194"/>
      <c r="F432" s="194"/>
      <c r="G432" s="194"/>
      <c r="H432" s="194"/>
      <c r="I432" s="194"/>
      <c r="J432" s="194"/>
    </row>
    <row r="433" spans="1:18" hidden="1">
      <c r="A433" s="211" t="s">
        <v>1</v>
      </c>
      <c r="B433" s="211" t="s">
        <v>57</v>
      </c>
      <c r="C433" s="212" t="s">
        <v>293</v>
      </c>
      <c r="D433" s="213"/>
      <c r="E433" s="213"/>
      <c r="F433" s="214"/>
      <c r="G433" s="212" t="s">
        <v>59</v>
      </c>
      <c r="H433" s="214"/>
      <c r="I433" s="215" t="s">
        <v>60</v>
      </c>
      <c r="J433" s="216"/>
      <c r="L433" s="210" t="s">
        <v>297</v>
      </c>
      <c r="M433" s="210"/>
      <c r="N433" s="210"/>
      <c r="O433" s="210"/>
      <c r="P433" s="210"/>
      <c r="Q433" s="210"/>
      <c r="R433" s="210"/>
    </row>
    <row r="434" spans="1:18" ht="30" hidden="1">
      <c r="A434" s="195"/>
      <c r="B434" s="195"/>
      <c r="C434" s="177" t="s">
        <v>2</v>
      </c>
      <c r="D434" s="177" t="s">
        <v>3</v>
      </c>
      <c r="E434" s="177" t="s">
        <v>4</v>
      </c>
      <c r="F434" s="177" t="s">
        <v>5</v>
      </c>
      <c r="G434" s="197" t="s">
        <v>6</v>
      </c>
      <c r="H434" s="199" t="s">
        <v>64</v>
      </c>
      <c r="I434" s="35" t="s">
        <v>61</v>
      </c>
      <c r="J434" s="35" t="s">
        <v>62</v>
      </c>
    </row>
    <row r="435" spans="1:18" hidden="1">
      <c r="A435" s="196"/>
      <c r="B435" s="196"/>
      <c r="C435" s="3" t="s">
        <v>7</v>
      </c>
      <c r="D435" s="3" t="s">
        <v>7</v>
      </c>
      <c r="E435" s="3" t="s">
        <v>7</v>
      </c>
      <c r="F435" s="3" t="s">
        <v>7</v>
      </c>
      <c r="G435" s="198"/>
      <c r="H435" s="200"/>
      <c r="I435" s="36"/>
      <c r="J435" s="36"/>
    </row>
    <row r="436" spans="1:18" hidden="1">
      <c r="A436" s="201" t="s">
        <v>63</v>
      </c>
      <c r="B436" s="202"/>
      <c r="C436" s="202"/>
      <c r="D436" s="202"/>
      <c r="E436" s="202"/>
      <c r="F436" s="202"/>
      <c r="G436" s="202"/>
      <c r="H436" s="202"/>
      <c r="I436" s="202"/>
      <c r="J436" s="202"/>
    </row>
    <row r="437" spans="1:18" hidden="1">
      <c r="A437" s="203"/>
      <c r="B437" s="204"/>
      <c r="C437" s="204"/>
      <c r="D437" s="204"/>
      <c r="E437" s="204"/>
      <c r="F437" s="204"/>
      <c r="G437" s="204"/>
      <c r="H437" s="204"/>
      <c r="I437" s="204"/>
      <c r="J437" s="204"/>
    </row>
    <row r="438" spans="1:18" hidden="1">
      <c r="A438" s="39" t="str">
        <f>A350</f>
        <v>سـميـــد عــادي</v>
      </c>
      <c r="B438" s="184" t="s">
        <v>66</v>
      </c>
      <c r="C438" s="1">
        <v>900</v>
      </c>
      <c r="D438" s="1">
        <v>900</v>
      </c>
      <c r="E438" s="1">
        <v>900</v>
      </c>
      <c r="F438" s="1">
        <v>900</v>
      </c>
      <c r="G438" s="180">
        <v>900</v>
      </c>
      <c r="H438" s="1">
        <f t="shared" ref="H438:H454" si="108">(C438+D438+E438+F438)/4</f>
        <v>900</v>
      </c>
      <c r="I438" s="1">
        <f>H438-G438</f>
        <v>0</v>
      </c>
      <c r="J438" s="13">
        <f>(I438*100)/G438</f>
        <v>0</v>
      </c>
    </row>
    <row r="439" spans="1:18" hidden="1">
      <c r="A439" s="39" t="str">
        <f t="shared" ref="A439:A454" si="109">A351</f>
        <v>سميد رفيـــع</v>
      </c>
      <c r="B439" s="185"/>
      <c r="C439" s="1">
        <v>1000</v>
      </c>
      <c r="D439" s="1">
        <v>1000</v>
      </c>
      <c r="E439" s="1">
        <v>1000</v>
      </c>
      <c r="F439" s="1">
        <v>1000</v>
      </c>
      <c r="G439" s="180">
        <v>1000</v>
      </c>
      <c r="H439" s="1">
        <f t="shared" si="108"/>
        <v>1000</v>
      </c>
      <c r="I439" s="1">
        <f t="shared" ref="I439:I454" si="110">H439-G439</f>
        <v>0</v>
      </c>
      <c r="J439" s="13">
        <f t="shared" ref="J439:J454" si="111">(I439*100)/G439</f>
        <v>0</v>
      </c>
    </row>
    <row r="440" spans="1:18" hidden="1">
      <c r="A440" s="39" t="str">
        <f t="shared" si="109"/>
        <v>فــريــنــة</v>
      </c>
      <c r="B440" s="185"/>
      <c r="C440" s="1">
        <v>60</v>
      </c>
      <c r="D440" s="1">
        <v>60</v>
      </c>
      <c r="E440" s="1">
        <v>60</v>
      </c>
      <c r="F440" s="1">
        <v>60</v>
      </c>
      <c r="G440" s="180">
        <v>60</v>
      </c>
      <c r="H440" s="1">
        <f t="shared" si="108"/>
        <v>60</v>
      </c>
      <c r="I440" s="1">
        <f t="shared" si="110"/>
        <v>0</v>
      </c>
      <c r="J440" s="13">
        <f t="shared" si="111"/>
        <v>0</v>
      </c>
      <c r="L440" s="210"/>
      <c r="M440" s="210"/>
      <c r="N440" s="210"/>
      <c r="O440" s="210"/>
      <c r="P440" s="210"/>
      <c r="Q440" s="210"/>
      <c r="R440" s="210"/>
    </row>
    <row r="441" spans="1:18" hidden="1">
      <c r="A441" s="39" t="str">
        <f t="shared" si="109"/>
        <v xml:space="preserve">سكر أبيض </v>
      </c>
      <c r="B441" s="186"/>
      <c r="C441" s="1">
        <v>87</v>
      </c>
      <c r="D441" s="1">
        <v>87</v>
      </c>
      <c r="E441" s="1">
        <v>87</v>
      </c>
      <c r="F441" s="1">
        <v>87</v>
      </c>
      <c r="G441" s="180">
        <v>89</v>
      </c>
      <c r="H441" s="1">
        <f t="shared" si="108"/>
        <v>87</v>
      </c>
      <c r="I441" s="1">
        <f t="shared" si="110"/>
        <v>-2</v>
      </c>
      <c r="J441" s="13">
        <f t="shared" si="111"/>
        <v>-2.2471910112359552</v>
      </c>
    </row>
    <row r="442" spans="1:18" hidden="1">
      <c r="A442" s="39" t="str">
        <f t="shared" si="109"/>
        <v>فرينة الاطفال-بليدينا-</v>
      </c>
      <c r="B442" s="205" t="s">
        <v>67</v>
      </c>
      <c r="C442" s="1">
        <v>240</v>
      </c>
      <c r="D442" s="1">
        <v>240</v>
      </c>
      <c r="E442" s="1">
        <v>240</v>
      </c>
      <c r="F442" s="1">
        <v>240</v>
      </c>
      <c r="G442" s="180">
        <v>240</v>
      </c>
      <c r="H442" s="1">
        <f t="shared" si="108"/>
        <v>240</v>
      </c>
      <c r="I442" s="1">
        <f t="shared" si="110"/>
        <v>0</v>
      </c>
      <c r="J442" s="13">
        <f t="shared" si="111"/>
        <v>0</v>
      </c>
    </row>
    <row r="443" spans="1:18" ht="30" hidden="1">
      <c r="A443" s="39" t="str">
        <f t="shared" si="109"/>
        <v>مسحوق حليب الاطفال-الصحة-</v>
      </c>
      <c r="B443" s="206"/>
      <c r="C443" s="1">
        <v>450</v>
      </c>
      <c r="D443" s="1">
        <v>450</v>
      </c>
      <c r="E443" s="1">
        <v>450</v>
      </c>
      <c r="F443" s="1">
        <v>450</v>
      </c>
      <c r="G443" s="180">
        <v>450</v>
      </c>
      <c r="H443" s="1">
        <f t="shared" si="108"/>
        <v>450</v>
      </c>
      <c r="I443" s="1">
        <f t="shared" si="110"/>
        <v>0</v>
      </c>
      <c r="J443" s="13">
        <f t="shared" si="111"/>
        <v>0</v>
      </c>
    </row>
    <row r="444" spans="1:18" ht="30" hidden="1">
      <c r="A444" s="39" t="str">
        <f t="shared" si="109"/>
        <v>مسحـوق حليــب للكبـار(gloria)</v>
      </c>
      <c r="B444" s="207"/>
      <c r="C444" s="1">
        <v>360</v>
      </c>
      <c r="D444" s="1">
        <v>360</v>
      </c>
      <c r="E444" s="1">
        <v>360</v>
      </c>
      <c r="F444" s="1">
        <v>360</v>
      </c>
      <c r="G444" s="180">
        <v>373.33</v>
      </c>
      <c r="H444" s="1">
        <f t="shared" si="108"/>
        <v>360</v>
      </c>
      <c r="I444" s="1">
        <f t="shared" si="110"/>
        <v>-13.329999999999984</v>
      </c>
      <c r="J444" s="13">
        <f t="shared" si="111"/>
        <v>-3.5705675943535171</v>
      </c>
    </row>
    <row r="445" spans="1:18" hidden="1">
      <c r="A445" s="39" t="str">
        <f t="shared" si="109"/>
        <v>بـــــن</v>
      </c>
      <c r="B445" s="183" t="s">
        <v>66</v>
      </c>
      <c r="C445" s="1">
        <v>600</v>
      </c>
      <c r="D445" s="1">
        <v>600</v>
      </c>
      <c r="E445" s="1">
        <v>600</v>
      </c>
      <c r="F445" s="1">
        <v>600</v>
      </c>
      <c r="G445" s="180">
        <v>600</v>
      </c>
      <c r="H445" s="1">
        <f t="shared" si="108"/>
        <v>600</v>
      </c>
      <c r="I445" s="1">
        <f t="shared" si="110"/>
        <v>0</v>
      </c>
      <c r="J445" s="13">
        <f t="shared" si="111"/>
        <v>0</v>
      </c>
    </row>
    <row r="446" spans="1:18" ht="30" hidden="1">
      <c r="A446" s="39" t="str">
        <f t="shared" si="109"/>
        <v>شاي -الخيمة- علبة125غ</v>
      </c>
      <c r="B446" s="183"/>
      <c r="C446" s="1">
        <v>400</v>
      </c>
      <c r="D446" s="1">
        <v>400</v>
      </c>
      <c r="E446" s="1">
        <v>400</v>
      </c>
      <c r="F446" s="1">
        <v>400</v>
      </c>
      <c r="G446" s="180">
        <v>400</v>
      </c>
      <c r="H446" s="1">
        <f t="shared" si="108"/>
        <v>400</v>
      </c>
      <c r="I446" s="1">
        <f t="shared" si="110"/>
        <v>0</v>
      </c>
      <c r="J446" s="13">
        <f t="shared" si="111"/>
        <v>0</v>
      </c>
    </row>
    <row r="447" spans="1:18" hidden="1">
      <c r="A447" s="39" t="str">
        <f t="shared" si="109"/>
        <v xml:space="preserve">خميرة جافة </v>
      </c>
      <c r="B447" s="61" t="s">
        <v>67</v>
      </c>
      <c r="C447" s="1">
        <v>190</v>
      </c>
      <c r="D447" s="1">
        <v>190</v>
      </c>
      <c r="E447" s="1">
        <v>190</v>
      </c>
      <c r="F447" s="1">
        <v>190</v>
      </c>
      <c r="G447" s="180">
        <v>181.33</v>
      </c>
      <c r="H447" s="1">
        <f t="shared" si="108"/>
        <v>190</v>
      </c>
      <c r="I447" s="1">
        <f t="shared" si="110"/>
        <v>8.6699999999999875</v>
      </c>
      <c r="J447" s="13">
        <f t="shared" si="111"/>
        <v>4.7813378922406589</v>
      </c>
    </row>
    <row r="448" spans="1:18" hidden="1">
      <c r="A448" s="39" t="str">
        <f t="shared" si="109"/>
        <v>زيت غذائية</v>
      </c>
      <c r="B448" s="61" t="s">
        <v>68</v>
      </c>
      <c r="C448" s="1">
        <v>570</v>
      </c>
      <c r="D448" s="1">
        <v>570</v>
      </c>
      <c r="E448" s="1">
        <v>570</v>
      </c>
      <c r="F448" s="1">
        <v>570</v>
      </c>
      <c r="G448" s="180">
        <v>576.66999999999996</v>
      </c>
      <c r="H448" s="1">
        <f t="shared" si="108"/>
        <v>570</v>
      </c>
      <c r="I448" s="1">
        <f t="shared" si="110"/>
        <v>-6.6699999999999591</v>
      </c>
      <c r="J448" s="13">
        <f t="shared" si="111"/>
        <v>-1.1566407130594552</v>
      </c>
    </row>
    <row r="449" spans="1:10" hidden="1">
      <c r="A449" s="39" t="str">
        <f t="shared" si="109"/>
        <v>فاصولياء جافـة</v>
      </c>
      <c r="B449" s="184" t="s">
        <v>66</v>
      </c>
      <c r="C449" s="1">
        <v>190</v>
      </c>
      <c r="D449" s="1">
        <v>160</v>
      </c>
      <c r="E449" s="1">
        <v>160</v>
      </c>
      <c r="F449" s="1">
        <v>160</v>
      </c>
      <c r="G449" s="180">
        <v>190</v>
      </c>
      <c r="H449" s="1">
        <f t="shared" si="108"/>
        <v>167.5</v>
      </c>
      <c r="I449" s="1">
        <f t="shared" si="110"/>
        <v>-22.5</v>
      </c>
      <c r="J449" s="13">
        <f t="shared" si="111"/>
        <v>-11.842105263157896</v>
      </c>
    </row>
    <row r="450" spans="1:10" hidden="1">
      <c r="A450" s="39" t="str">
        <f t="shared" si="109"/>
        <v>عدس</v>
      </c>
      <c r="B450" s="185"/>
      <c r="C450" s="1">
        <v>200</v>
      </c>
      <c r="D450" s="1">
        <v>180</v>
      </c>
      <c r="E450" s="1">
        <v>180</v>
      </c>
      <c r="F450" s="1">
        <v>180</v>
      </c>
      <c r="G450" s="180">
        <v>200</v>
      </c>
      <c r="H450" s="1">
        <f t="shared" si="108"/>
        <v>185</v>
      </c>
      <c r="I450" s="1">
        <f t="shared" si="110"/>
        <v>-15</v>
      </c>
      <c r="J450" s="13">
        <f t="shared" si="111"/>
        <v>-7.5</v>
      </c>
    </row>
    <row r="451" spans="1:10" hidden="1">
      <c r="A451" s="39" t="str">
        <f t="shared" si="109"/>
        <v xml:space="preserve">حمص </v>
      </c>
      <c r="B451" s="185"/>
      <c r="C451" s="1">
        <v>200</v>
      </c>
      <c r="D451" s="1">
        <v>220</v>
      </c>
      <c r="E451" s="1">
        <v>220</v>
      </c>
      <c r="F451" s="1">
        <v>220</v>
      </c>
      <c r="G451" s="180">
        <v>200</v>
      </c>
      <c r="H451" s="1">
        <f t="shared" si="108"/>
        <v>215</v>
      </c>
      <c r="I451" s="1">
        <f t="shared" si="110"/>
        <v>15</v>
      </c>
      <c r="J451" s="13">
        <f t="shared" si="111"/>
        <v>7.5</v>
      </c>
    </row>
    <row r="452" spans="1:10" hidden="1">
      <c r="A452" s="39" t="str">
        <f t="shared" si="109"/>
        <v>أرز</v>
      </c>
      <c r="B452" s="185"/>
      <c r="C452" s="1">
        <v>80</v>
      </c>
      <c r="D452" s="1">
        <v>80</v>
      </c>
      <c r="E452" s="1">
        <v>80</v>
      </c>
      <c r="F452" s="1">
        <v>80</v>
      </c>
      <c r="G452" s="180">
        <v>80</v>
      </c>
      <c r="H452" s="1">
        <f t="shared" si="108"/>
        <v>80</v>
      </c>
      <c r="I452" s="1">
        <f t="shared" si="110"/>
        <v>0</v>
      </c>
      <c r="J452" s="13">
        <f t="shared" si="111"/>
        <v>0</v>
      </c>
    </row>
    <row r="453" spans="1:10" hidden="1">
      <c r="A453" s="39" t="str">
        <f t="shared" si="109"/>
        <v>عجائن غذائية</v>
      </c>
      <c r="B453" s="185"/>
      <c r="C453" s="1">
        <v>85</v>
      </c>
      <c r="D453" s="1">
        <v>100</v>
      </c>
      <c r="E453" s="1">
        <v>100</v>
      </c>
      <c r="F453" s="1">
        <v>100</v>
      </c>
      <c r="G453" s="180">
        <v>85</v>
      </c>
      <c r="H453" s="1">
        <f t="shared" si="108"/>
        <v>96.25</v>
      </c>
      <c r="I453" s="1">
        <f t="shared" si="110"/>
        <v>11.25</v>
      </c>
      <c r="J453" s="13">
        <f t="shared" si="111"/>
        <v>13.235294117647058</v>
      </c>
    </row>
    <row r="454" spans="1:10" ht="30" hidden="1">
      <c r="A454" s="39" t="str">
        <f t="shared" si="109"/>
        <v xml:space="preserve">طماطم مصبـرة مستوردة </v>
      </c>
      <c r="B454" s="186"/>
      <c r="C454" s="1">
        <v>180</v>
      </c>
      <c r="D454" s="1">
        <v>180</v>
      </c>
      <c r="E454" s="1">
        <v>180</v>
      </c>
      <c r="F454" s="1">
        <v>180</v>
      </c>
      <c r="G454" s="180">
        <v>180</v>
      </c>
      <c r="H454" s="1">
        <f t="shared" si="108"/>
        <v>180</v>
      </c>
      <c r="I454" s="1">
        <f t="shared" si="110"/>
        <v>0</v>
      </c>
      <c r="J454" s="13">
        <f t="shared" si="111"/>
        <v>0</v>
      </c>
    </row>
    <row r="455" spans="1:10" hidden="1">
      <c r="A455" s="187" t="s">
        <v>65</v>
      </c>
      <c r="B455" s="187"/>
      <c r="C455" s="187"/>
      <c r="D455" s="187"/>
      <c r="E455" s="187"/>
      <c r="F455" s="187"/>
      <c r="G455" s="187"/>
      <c r="H455" s="187"/>
      <c r="I455" s="187"/>
      <c r="J455" s="187"/>
    </row>
    <row r="456" spans="1:10" ht="17.25" hidden="1" customHeight="1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</row>
    <row r="457" spans="1:10" hidden="1">
      <c r="A457" s="90" t="str">
        <f>A368</f>
        <v>بطاطا</v>
      </c>
      <c r="B457" s="184" t="s">
        <v>66</v>
      </c>
      <c r="C457" s="1">
        <v>40</v>
      </c>
      <c r="D457" s="1">
        <v>40</v>
      </c>
      <c r="E457" s="1">
        <v>40</v>
      </c>
      <c r="F457" s="1">
        <v>40</v>
      </c>
      <c r="G457" s="180">
        <v>48.33</v>
      </c>
      <c r="H457" s="1">
        <f t="shared" ref="H457:H468" si="112">(C457+D457+E457+F457)/4</f>
        <v>40</v>
      </c>
      <c r="I457" s="1">
        <f t="shared" ref="I457:I470" si="113">H457-G457</f>
        <v>-8.3299999999999983</v>
      </c>
      <c r="J457" s="13">
        <f t="shared" ref="J457:J468" si="114">(I457*100)/G457</f>
        <v>-17.235671425615557</v>
      </c>
    </row>
    <row r="458" spans="1:10" hidden="1">
      <c r="A458" s="90" t="str">
        <f t="shared" ref="A458:A468" si="115">A369</f>
        <v>طماطم طازجــة</v>
      </c>
      <c r="B458" s="185"/>
      <c r="C458" s="1">
        <v>50</v>
      </c>
      <c r="D458" s="1">
        <v>45</v>
      </c>
      <c r="E458" s="1">
        <v>35</v>
      </c>
      <c r="F458" s="1">
        <v>30</v>
      </c>
      <c r="G458" s="180">
        <v>56.67</v>
      </c>
      <c r="H458" s="1">
        <f t="shared" si="112"/>
        <v>40</v>
      </c>
      <c r="I458" s="1">
        <f t="shared" si="113"/>
        <v>-16.670000000000002</v>
      </c>
      <c r="J458" s="13">
        <f t="shared" si="114"/>
        <v>-29.415916710781723</v>
      </c>
    </row>
    <row r="459" spans="1:10" hidden="1">
      <c r="A459" s="90" t="str">
        <f t="shared" si="115"/>
        <v>بصل جاف</v>
      </c>
      <c r="B459" s="185"/>
      <c r="C459" s="1">
        <v>65</v>
      </c>
      <c r="D459" s="1">
        <v>71.67</v>
      </c>
      <c r="E459" s="1">
        <v>70</v>
      </c>
      <c r="F459" s="1">
        <v>73.33</v>
      </c>
      <c r="G459" s="180">
        <v>70</v>
      </c>
      <c r="H459" s="1">
        <f t="shared" si="112"/>
        <v>70</v>
      </c>
      <c r="I459" s="1">
        <f t="shared" si="113"/>
        <v>0</v>
      </c>
      <c r="J459" s="13">
        <f t="shared" si="114"/>
        <v>0</v>
      </c>
    </row>
    <row r="460" spans="1:10" hidden="1">
      <c r="A460" s="90" t="str">
        <f t="shared" si="115"/>
        <v>بصل اخضر</v>
      </c>
      <c r="B460" s="185"/>
      <c r="C460" s="1">
        <v>50</v>
      </c>
      <c r="D460" s="1">
        <v>50</v>
      </c>
      <c r="E460" s="1">
        <v>55</v>
      </c>
      <c r="F460" s="1">
        <v>60</v>
      </c>
      <c r="G460" s="180">
        <v>59</v>
      </c>
      <c r="H460" s="1">
        <f t="shared" si="112"/>
        <v>53.75</v>
      </c>
      <c r="I460" s="1">
        <f t="shared" si="113"/>
        <v>-5.25</v>
      </c>
      <c r="J460" s="13">
        <f t="shared" si="114"/>
        <v>-8.898305084745763</v>
      </c>
    </row>
    <row r="461" spans="1:10" hidden="1">
      <c r="A461" s="90" t="str">
        <f t="shared" si="115"/>
        <v>خس</v>
      </c>
      <c r="B461" s="185"/>
      <c r="C461" s="1">
        <v>56.67</v>
      </c>
      <c r="D461" s="1">
        <v>50</v>
      </c>
      <c r="E461" s="1">
        <v>53.33</v>
      </c>
      <c r="F461" s="1">
        <v>55</v>
      </c>
      <c r="G461" s="180">
        <v>53.33</v>
      </c>
      <c r="H461" s="1">
        <f t="shared" si="112"/>
        <v>53.75</v>
      </c>
      <c r="I461" s="1">
        <f t="shared" si="113"/>
        <v>0.42000000000000171</v>
      </c>
      <c r="J461" s="13">
        <f t="shared" si="114"/>
        <v>0.78754922182636733</v>
      </c>
    </row>
    <row r="462" spans="1:10" hidden="1">
      <c r="A462" s="90" t="str">
        <f t="shared" si="115"/>
        <v xml:space="preserve">قرعة </v>
      </c>
      <c r="B462" s="185"/>
      <c r="C462" s="1">
        <v>118.33</v>
      </c>
      <c r="D462" s="1">
        <v>106.67</v>
      </c>
      <c r="E462" s="1">
        <v>81.67</v>
      </c>
      <c r="F462" s="1">
        <v>93.33</v>
      </c>
      <c r="G462" s="180">
        <v>142.58000000000001</v>
      </c>
      <c r="H462" s="1">
        <f t="shared" si="112"/>
        <v>100</v>
      </c>
      <c r="I462" s="1">
        <f t="shared" si="113"/>
        <v>-42.580000000000013</v>
      </c>
      <c r="J462" s="13">
        <f t="shared" si="114"/>
        <v>-29.863936035909667</v>
      </c>
    </row>
    <row r="463" spans="1:10" hidden="1">
      <c r="A463" s="90" t="str">
        <f t="shared" si="115"/>
        <v>جزر</v>
      </c>
      <c r="B463" s="185"/>
      <c r="C463" s="1">
        <v>50</v>
      </c>
      <c r="D463" s="1">
        <v>50</v>
      </c>
      <c r="E463" s="1">
        <v>45</v>
      </c>
      <c r="F463" s="1">
        <v>45</v>
      </c>
      <c r="G463" s="180">
        <v>52.5</v>
      </c>
      <c r="H463" s="1">
        <f t="shared" si="112"/>
        <v>47.5</v>
      </c>
      <c r="I463" s="1">
        <f t="shared" si="113"/>
        <v>-5</v>
      </c>
      <c r="J463" s="13">
        <f t="shared" si="114"/>
        <v>-9.5238095238095237</v>
      </c>
    </row>
    <row r="464" spans="1:10" hidden="1">
      <c r="A464" s="90" t="str">
        <f t="shared" si="115"/>
        <v>فلفل حلو</v>
      </c>
      <c r="B464" s="185"/>
      <c r="C464" s="1">
        <v>145</v>
      </c>
      <c r="D464" s="1">
        <v>145</v>
      </c>
      <c r="E464" s="1">
        <v>130</v>
      </c>
      <c r="F464" s="1">
        <v>130</v>
      </c>
      <c r="G464" s="180">
        <v>133.58000000000001</v>
      </c>
      <c r="H464" s="1">
        <f t="shared" si="112"/>
        <v>137.5</v>
      </c>
      <c r="I464" s="1">
        <f t="shared" si="113"/>
        <v>3.9199999999999875</v>
      </c>
      <c r="J464" s="13">
        <f t="shared" si="114"/>
        <v>2.9345710435693868</v>
      </c>
    </row>
    <row r="465" spans="1:10" hidden="1">
      <c r="A465" s="90" t="str">
        <f t="shared" si="115"/>
        <v>فلفل حار</v>
      </c>
      <c r="B465" s="185"/>
      <c r="C465" s="1">
        <v>150</v>
      </c>
      <c r="D465" s="1">
        <v>155</v>
      </c>
      <c r="E465" s="1">
        <v>143.33000000000001</v>
      </c>
      <c r="F465" s="1">
        <v>130</v>
      </c>
      <c r="G465" s="180">
        <v>135.25</v>
      </c>
      <c r="H465" s="1">
        <f t="shared" si="112"/>
        <v>144.58250000000001</v>
      </c>
      <c r="I465" s="1">
        <f t="shared" si="113"/>
        <v>9.3325000000000102</v>
      </c>
      <c r="J465" s="13">
        <f t="shared" si="114"/>
        <v>6.9001848428835562</v>
      </c>
    </row>
    <row r="466" spans="1:10" hidden="1">
      <c r="A466" s="90" t="str">
        <f t="shared" si="115"/>
        <v>فاصوليا خضراء</v>
      </c>
      <c r="B466" s="185"/>
      <c r="C466" s="1">
        <v>193.33</v>
      </c>
      <c r="D466" s="1">
        <v>213.33</v>
      </c>
      <c r="E466" s="1">
        <v>180</v>
      </c>
      <c r="F466" s="1">
        <v>240</v>
      </c>
      <c r="G466" s="180">
        <v>145.08000000000001</v>
      </c>
      <c r="H466" s="1">
        <f t="shared" si="112"/>
        <v>206.66500000000002</v>
      </c>
      <c r="I466" s="1">
        <f t="shared" si="113"/>
        <v>61.585000000000008</v>
      </c>
      <c r="J466" s="13">
        <f t="shared" si="114"/>
        <v>42.448993658671078</v>
      </c>
    </row>
    <row r="467" spans="1:10" hidden="1">
      <c r="A467" s="90" t="str">
        <f t="shared" si="115"/>
        <v>شمـنــدر</v>
      </c>
      <c r="B467" s="185"/>
      <c r="C467" s="1">
        <v>60</v>
      </c>
      <c r="D467" s="1">
        <v>60</v>
      </c>
      <c r="E467" s="1">
        <v>55</v>
      </c>
      <c r="F467" s="1">
        <v>50</v>
      </c>
      <c r="G467" s="180">
        <v>54.58</v>
      </c>
      <c r="H467" s="1">
        <f t="shared" si="112"/>
        <v>56.25</v>
      </c>
      <c r="I467" s="1">
        <f t="shared" si="113"/>
        <v>1.6700000000000017</v>
      </c>
      <c r="J467" s="13">
        <f t="shared" si="114"/>
        <v>3.0597288384023482</v>
      </c>
    </row>
    <row r="468" spans="1:10" hidden="1">
      <c r="A468" s="90" t="str">
        <f t="shared" si="115"/>
        <v xml:space="preserve">ثــــوم محلي </v>
      </c>
      <c r="B468" s="185"/>
      <c r="C468" s="1">
        <v>550</v>
      </c>
      <c r="D468" s="1">
        <v>600</v>
      </c>
      <c r="E468" s="1">
        <v>600</v>
      </c>
      <c r="F468" s="1">
        <v>600</v>
      </c>
      <c r="G468" s="180">
        <v>527.08000000000004</v>
      </c>
      <c r="H468" s="1">
        <f t="shared" si="112"/>
        <v>587.5</v>
      </c>
      <c r="I468" s="1">
        <f t="shared" si="113"/>
        <v>60.419999999999959</v>
      </c>
      <c r="J468" s="13">
        <f t="shared" si="114"/>
        <v>11.463155498216581</v>
      </c>
    </row>
    <row r="469" spans="1:10" hidden="1">
      <c r="A469" s="90" t="s">
        <v>34</v>
      </c>
      <c r="B469" s="185"/>
      <c r="C469" s="95" t="s">
        <v>77</v>
      </c>
      <c r="D469" s="95" t="s">
        <v>77</v>
      </c>
      <c r="E469" s="1">
        <v>600</v>
      </c>
      <c r="F469" s="1">
        <v>580</v>
      </c>
      <c r="G469" s="180" t="s">
        <v>77</v>
      </c>
      <c r="H469" s="1">
        <f>(E469+F469)/2</f>
        <v>590</v>
      </c>
      <c r="I469" s="1"/>
      <c r="J469" s="13"/>
    </row>
    <row r="470" spans="1:10" hidden="1">
      <c r="A470" s="90" t="str">
        <f>A380</f>
        <v>باذنجان</v>
      </c>
      <c r="B470" s="186"/>
      <c r="C470" s="1">
        <v>75</v>
      </c>
      <c r="D470" s="1">
        <v>100</v>
      </c>
      <c r="E470" s="1">
        <v>93.33</v>
      </c>
      <c r="F470" s="1">
        <v>80</v>
      </c>
      <c r="G470" s="180">
        <v>80</v>
      </c>
      <c r="H470" s="1">
        <f t="shared" ref="H470" si="116">(C470+D470+E470+F470)/4</f>
        <v>87.082499999999996</v>
      </c>
      <c r="I470" s="1">
        <f t="shared" si="113"/>
        <v>7.082499999999996</v>
      </c>
      <c r="J470" s="13">
        <f>(I470*100)/G470</f>
        <v>8.853124999999995</v>
      </c>
    </row>
    <row r="471" spans="1:10" hidden="1">
      <c r="A471" s="189" t="s">
        <v>69</v>
      </c>
      <c r="B471" s="189"/>
      <c r="C471" s="189"/>
      <c r="D471" s="189"/>
      <c r="E471" s="189"/>
      <c r="F471" s="189"/>
      <c r="G471" s="189"/>
      <c r="H471" s="189"/>
      <c r="I471" s="189"/>
      <c r="J471" s="189"/>
    </row>
    <row r="472" spans="1:10" ht="17.25" hidden="1" customHeight="1">
      <c r="A472" s="190"/>
      <c r="B472" s="190"/>
      <c r="C472" s="190"/>
      <c r="D472" s="190"/>
      <c r="E472" s="190"/>
      <c r="F472" s="190"/>
      <c r="G472" s="190"/>
      <c r="H472" s="190"/>
      <c r="I472" s="190"/>
      <c r="J472" s="190"/>
    </row>
    <row r="473" spans="1:10" hidden="1">
      <c r="A473" s="91" t="str">
        <f>A382</f>
        <v>دقلة</v>
      </c>
      <c r="B473" s="184" t="s">
        <v>66</v>
      </c>
      <c r="C473" s="14">
        <v>400</v>
      </c>
      <c r="D473" s="1">
        <v>400</v>
      </c>
      <c r="E473" s="1">
        <v>400</v>
      </c>
      <c r="F473" s="1">
        <v>416.67</v>
      </c>
      <c r="G473" s="180">
        <v>400</v>
      </c>
      <c r="H473" s="1">
        <f t="shared" ref="H473:H477" si="117">(C473+D473+E473+F473)/4</f>
        <v>404.16750000000002</v>
      </c>
      <c r="I473" s="1">
        <f t="shared" ref="I473:I477" si="118">H473-G473</f>
        <v>4.1675000000000182</v>
      </c>
      <c r="J473" s="13">
        <f t="shared" ref="J473:J477" si="119">(I473*100)/G473</f>
        <v>1.0418750000000045</v>
      </c>
    </row>
    <row r="474" spans="1:10" hidden="1">
      <c r="A474" s="91" t="str">
        <f>A384</f>
        <v>تفاح مستورد</v>
      </c>
      <c r="B474" s="185"/>
      <c r="C474" s="14">
        <v>251.67</v>
      </c>
      <c r="D474" s="1">
        <v>245</v>
      </c>
      <c r="E474" s="1">
        <v>260</v>
      </c>
      <c r="F474" s="1">
        <v>263.33</v>
      </c>
      <c r="G474" s="180">
        <v>260.42</v>
      </c>
      <c r="H474" s="1">
        <f t="shared" si="117"/>
        <v>255</v>
      </c>
      <c r="I474" s="1">
        <f t="shared" si="118"/>
        <v>-5.4200000000000159</v>
      </c>
      <c r="J474" s="13">
        <f t="shared" si="119"/>
        <v>-2.0812533599569987</v>
      </c>
    </row>
    <row r="475" spans="1:10" hidden="1">
      <c r="A475" s="91" t="str">
        <f>A385</f>
        <v>مـــوز</v>
      </c>
      <c r="B475" s="185"/>
      <c r="C475" s="14">
        <v>206.67</v>
      </c>
      <c r="D475" s="1">
        <v>200</v>
      </c>
      <c r="E475" s="1">
        <v>200</v>
      </c>
      <c r="F475" s="1">
        <v>200</v>
      </c>
      <c r="G475" s="180">
        <v>200.75</v>
      </c>
      <c r="H475" s="1">
        <f t="shared" si="117"/>
        <v>201.66749999999999</v>
      </c>
      <c r="I475" s="1">
        <f t="shared" si="118"/>
        <v>0.91749999999998977</v>
      </c>
      <c r="J475" s="13">
        <f t="shared" si="119"/>
        <v>0.45703611457035603</v>
      </c>
    </row>
    <row r="476" spans="1:10" hidden="1">
      <c r="A476" s="91" t="str">
        <f>A390</f>
        <v>اليوسفي</v>
      </c>
      <c r="B476" s="185"/>
      <c r="C476" s="14">
        <v>151.66999999999999</v>
      </c>
      <c r="D476" s="1">
        <v>150</v>
      </c>
      <c r="E476" s="1">
        <v>150</v>
      </c>
      <c r="F476" s="1">
        <v>186.67</v>
      </c>
      <c r="G476" s="180">
        <v>154.25</v>
      </c>
      <c r="H476" s="1">
        <f t="shared" si="117"/>
        <v>159.58499999999998</v>
      </c>
      <c r="I476" s="1">
        <f t="shared" si="118"/>
        <v>5.3349999999999795</v>
      </c>
      <c r="J476" s="13">
        <f t="shared" si="119"/>
        <v>3.458670988654768</v>
      </c>
    </row>
    <row r="477" spans="1:10" hidden="1">
      <c r="A477" s="91" t="s">
        <v>51</v>
      </c>
      <c r="B477" s="186"/>
      <c r="C477" s="14">
        <v>126.67</v>
      </c>
      <c r="D477" s="1">
        <v>130</v>
      </c>
      <c r="E477" s="1">
        <v>128.33000000000001</v>
      </c>
      <c r="F477" s="1">
        <v>130</v>
      </c>
      <c r="G477" s="180">
        <v>130.59</v>
      </c>
      <c r="H477" s="1">
        <f t="shared" si="117"/>
        <v>128.75</v>
      </c>
      <c r="I477" s="1">
        <f t="shared" si="118"/>
        <v>-1.8400000000000034</v>
      </c>
      <c r="J477" s="13">
        <f t="shared" si="119"/>
        <v>-1.4089899686040304</v>
      </c>
    </row>
    <row r="478" spans="1:10" hidden="1">
      <c r="A478" s="94"/>
      <c r="B478" s="77"/>
      <c r="C478" s="78"/>
      <c r="D478" s="79"/>
      <c r="E478" s="79"/>
      <c r="F478" s="79"/>
      <c r="G478" s="76"/>
      <c r="H478" s="79"/>
      <c r="I478" s="80"/>
      <c r="J478" s="43"/>
    </row>
    <row r="479" spans="1:10" hidden="1">
      <c r="A479" s="94"/>
      <c r="B479" s="77"/>
      <c r="C479" s="78"/>
      <c r="D479" s="79"/>
      <c r="E479" s="79"/>
      <c r="F479" s="79"/>
      <c r="G479" s="76"/>
      <c r="H479" s="79"/>
      <c r="I479" s="80"/>
      <c r="J479" s="43"/>
    </row>
    <row r="480" spans="1:10" hidden="1">
      <c r="A480" s="94"/>
      <c r="B480" s="77"/>
      <c r="C480" s="78"/>
      <c r="D480" s="79"/>
      <c r="E480" s="79"/>
      <c r="F480" s="79"/>
      <c r="G480" s="76"/>
      <c r="H480" s="79"/>
      <c r="I480" s="80"/>
      <c r="J480" s="43"/>
    </row>
    <row r="481" spans="1:10" hidden="1">
      <c r="A481" s="94"/>
      <c r="B481" s="77"/>
      <c r="C481" s="78"/>
      <c r="D481" s="79"/>
      <c r="E481" s="79"/>
      <c r="F481" s="79"/>
      <c r="G481" s="76"/>
      <c r="H481" s="76"/>
      <c r="I481" s="76"/>
      <c r="J481" s="76"/>
    </row>
    <row r="482" spans="1:10" hidden="1">
      <c r="A482" s="191" t="s">
        <v>81</v>
      </c>
      <c r="B482" s="191"/>
      <c r="C482" s="191"/>
      <c r="D482" s="191"/>
      <c r="E482" s="191"/>
      <c r="F482" s="191"/>
      <c r="G482" s="191"/>
      <c r="H482" s="191"/>
      <c r="I482" s="191"/>
      <c r="J482" s="191"/>
    </row>
    <row r="483" spans="1:10" hidden="1">
      <c r="A483" s="91" t="str">
        <f>A398</f>
        <v>لحم غنم محلي</v>
      </c>
      <c r="B483" s="183" t="s">
        <v>66</v>
      </c>
      <c r="C483" s="1">
        <v>1300</v>
      </c>
      <c r="D483" s="1">
        <v>1300</v>
      </c>
      <c r="E483" s="1">
        <v>1300</v>
      </c>
      <c r="F483" s="1">
        <v>1300</v>
      </c>
      <c r="G483" s="5">
        <v>1300</v>
      </c>
      <c r="H483" s="1">
        <f>(C483+D483+E483+F483)/4</f>
        <v>1300</v>
      </c>
      <c r="I483" s="1">
        <f t="shared" ref="I483:I487" si="120">H483-G483</f>
        <v>0</v>
      </c>
      <c r="J483" s="13">
        <f t="shared" ref="J483:J487" si="121">(I483*100)/G483</f>
        <v>0</v>
      </c>
    </row>
    <row r="484" spans="1:10" hidden="1">
      <c r="A484" s="91" t="str">
        <f t="shared" ref="A484:A487" si="122">A399</f>
        <v>لحم بقر محلي</v>
      </c>
      <c r="B484" s="183"/>
      <c r="C484" s="1">
        <v>780</v>
      </c>
      <c r="D484" s="1">
        <v>780</v>
      </c>
      <c r="E484" s="1">
        <v>780</v>
      </c>
      <c r="F484" s="1">
        <v>780</v>
      </c>
      <c r="G484" s="5">
        <v>780</v>
      </c>
      <c r="H484" s="1">
        <f t="shared" ref="H484:H487" si="123">(C484+D484+E484+F484)/4</f>
        <v>780</v>
      </c>
      <c r="I484" s="1">
        <f t="shared" si="120"/>
        <v>0</v>
      </c>
      <c r="J484" s="13">
        <f t="shared" si="121"/>
        <v>0</v>
      </c>
    </row>
    <row r="485" spans="1:10" hidden="1">
      <c r="A485" s="91" t="str">
        <f t="shared" si="122"/>
        <v>لحم بقر مجمد مستورد</v>
      </c>
      <c r="B485" s="183"/>
      <c r="C485" s="1">
        <v>600</v>
      </c>
      <c r="D485" s="1">
        <v>600</v>
      </c>
      <c r="E485" s="1">
        <v>600</v>
      </c>
      <c r="F485" s="1">
        <v>600</v>
      </c>
      <c r="G485" s="5">
        <v>600</v>
      </c>
      <c r="H485" s="1">
        <f t="shared" si="123"/>
        <v>600</v>
      </c>
      <c r="I485" s="1">
        <f t="shared" si="120"/>
        <v>0</v>
      </c>
      <c r="J485" s="13">
        <f t="shared" si="121"/>
        <v>0</v>
      </c>
    </row>
    <row r="486" spans="1:10" hidden="1">
      <c r="A486" s="91" t="str">
        <f t="shared" si="122"/>
        <v>لحم دجـاج (مفرغ)</v>
      </c>
      <c r="B486" s="183"/>
      <c r="C486" s="1">
        <v>360</v>
      </c>
      <c r="D486" s="1">
        <v>313.33</v>
      </c>
      <c r="E486" s="70">
        <v>286.67</v>
      </c>
      <c r="F486" s="1">
        <v>280</v>
      </c>
      <c r="G486" s="5">
        <v>352.92</v>
      </c>
      <c r="H486" s="1">
        <f t="shared" si="123"/>
        <v>310</v>
      </c>
      <c r="I486" s="1">
        <f t="shared" si="120"/>
        <v>-42.920000000000016</v>
      </c>
      <c r="J486" s="13">
        <f t="shared" si="121"/>
        <v>-12.161396350447697</v>
      </c>
    </row>
    <row r="487" spans="1:10" ht="30" hidden="1">
      <c r="A487" s="91" t="str">
        <f t="shared" si="122"/>
        <v>بيض</v>
      </c>
      <c r="B487" s="22" t="s">
        <v>82</v>
      </c>
      <c r="C487" s="1">
        <v>300</v>
      </c>
      <c r="D487" s="1">
        <v>300</v>
      </c>
      <c r="E487" s="71">
        <v>296.67</v>
      </c>
      <c r="F487" s="1">
        <v>290</v>
      </c>
      <c r="G487" s="5">
        <v>305</v>
      </c>
      <c r="H487" s="1">
        <f t="shared" si="123"/>
        <v>296.66750000000002</v>
      </c>
      <c r="I487" s="1">
        <f t="shared" si="120"/>
        <v>-8.3324999999999818</v>
      </c>
      <c r="J487" s="13">
        <f t="shared" si="121"/>
        <v>-2.7319672131147481</v>
      </c>
    </row>
    <row r="488" spans="1:10" hidden="1">
      <c r="A488" s="187" t="s">
        <v>70</v>
      </c>
      <c r="B488" s="187"/>
      <c r="C488" s="187"/>
      <c r="D488" s="187"/>
      <c r="E488" s="187"/>
      <c r="F488" s="187"/>
      <c r="G488" s="187"/>
      <c r="H488" s="187"/>
      <c r="I488" s="187"/>
      <c r="J488" s="187"/>
    </row>
    <row r="489" spans="1:10" hidden="1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</row>
    <row r="490" spans="1:10" hidden="1">
      <c r="A490" s="91" t="str">
        <f>A404</f>
        <v>الإسمنت الرمادي</v>
      </c>
      <c r="B490" s="176" t="s">
        <v>74</v>
      </c>
      <c r="C490" s="30">
        <v>700</v>
      </c>
      <c r="D490" s="30">
        <v>750</v>
      </c>
      <c r="E490" s="30">
        <v>750</v>
      </c>
      <c r="F490" s="30">
        <v>750</v>
      </c>
      <c r="G490" s="31">
        <v>620</v>
      </c>
      <c r="H490" s="1">
        <f>(C490+D490+E490+F490)/4</f>
        <v>737.5</v>
      </c>
      <c r="I490" s="1">
        <f t="shared" ref="I490:I492" si="124">H490-G490</f>
        <v>117.5</v>
      </c>
      <c r="J490" s="13">
        <f t="shared" ref="J490:J492" si="125">(I490*100)/G490</f>
        <v>18.951612903225808</v>
      </c>
    </row>
    <row r="491" spans="1:10" hidden="1">
      <c r="A491" s="91" t="str">
        <f>A405</f>
        <v>حديد الخرسانة</v>
      </c>
      <c r="B491" s="176" t="s">
        <v>75</v>
      </c>
      <c r="C491" s="30">
        <v>6800</v>
      </c>
      <c r="D491" s="30">
        <v>6800</v>
      </c>
      <c r="E491" s="30">
        <v>6800</v>
      </c>
      <c r="F491" s="30">
        <v>6800</v>
      </c>
      <c r="G491" s="31">
        <v>5800</v>
      </c>
      <c r="H491" s="1">
        <f t="shared" ref="H491:H492" si="126">(C491+D491+E491+F491)/4</f>
        <v>6800</v>
      </c>
      <c r="I491" s="1">
        <f t="shared" si="124"/>
        <v>1000</v>
      </c>
      <c r="J491" s="13">
        <f t="shared" si="125"/>
        <v>17.241379310344829</v>
      </c>
    </row>
    <row r="492" spans="1:10" ht="33" hidden="1" customHeight="1">
      <c r="A492" s="91" t="str">
        <f>A406</f>
        <v xml:space="preserve">الخشب </v>
      </c>
      <c r="B492" s="62" t="s">
        <v>76</v>
      </c>
      <c r="C492" s="30">
        <v>540</v>
      </c>
      <c r="D492" s="30">
        <v>540</v>
      </c>
      <c r="E492" s="30">
        <v>540</v>
      </c>
      <c r="F492" s="30">
        <v>540</v>
      </c>
      <c r="G492" s="31">
        <v>540</v>
      </c>
      <c r="H492" s="1">
        <f t="shared" si="126"/>
        <v>540</v>
      </c>
      <c r="I492" s="1">
        <f t="shared" si="124"/>
        <v>0</v>
      </c>
      <c r="J492" s="13">
        <f t="shared" si="125"/>
        <v>0</v>
      </c>
    </row>
    <row r="493" spans="1:10" hidden="1"/>
    <row r="494" spans="1:10" hidden="1"/>
    <row r="495" spans="1:10" hidden="1"/>
    <row r="496" spans="1:10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spans="6:6" hidden="1"/>
    <row r="514" spans="6:6" hidden="1"/>
    <row r="515" spans="6:6" hidden="1"/>
    <row r="516" spans="6:6" hidden="1"/>
    <row r="517" spans="6:6" hidden="1"/>
    <row r="518" spans="6:6" hidden="1"/>
    <row r="519" spans="6:6" hidden="1"/>
    <row r="520" spans="6:6" hidden="1"/>
    <row r="521" spans="6:6" hidden="1"/>
    <row r="522" spans="6:6" hidden="1">
      <c r="F522" t="s">
        <v>298</v>
      </c>
    </row>
    <row r="523" spans="6:6" hidden="1"/>
    <row r="524" spans="6:6" hidden="1"/>
    <row r="525" spans="6:6" hidden="1"/>
    <row r="526" spans="6:6" hidden="1"/>
    <row r="527" spans="6:6" hidden="1"/>
    <row r="528" spans="6:6" hidden="1"/>
    <row r="529" spans="1:19" hidden="1"/>
    <row r="530" spans="1:19" hidden="1"/>
    <row r="531" spans="1:19" hidden="1"/>
    <row r="532" spans="1:19" hidden="1"/>
    <row r="533" spans="1:19" hidden="1"/>
    <row r="534" spans="1:19" ht="21" hidden="1">
      <c r="A534" s="192" t="s">
        <v>299</v>
      </c>
      <c r="B534" s="192"/>
      <c r="C534" s="192"/>
      <c r="D534" s="192"/>
      <c r="E534" s="192"/>
      <c r="F534" s="192"/>
      <c r="G534" s="192"/>
      <c r="H534" s="192"/>
      <c r="I534" s="192"/>
      <c r="J534" s="192"/>
    </row>
    <row r="535" spans="1:19" ht="17.25" hidden="1">
      <c r="A535" s="193" t="s">
        <v>0</v>
      </c>
      <c r="B535" s="194"/>
      <c r="C535" s="194"/>
      <c r="D535" s="194"/>
      <c r="E535" s="194"/>
      <c r="F535" s="194"/>
      <c r="G535" s="194"/>
      <c r="H535" s="194"/>
      <c r="I535" s="194"/>
      <c r="J535" s="194"/>
      <c r="L535" s="210" t="s">
        <v>300</v>
      </c>
      <c r="M535" s="210"/>
      <c r="N535" s="210"/>
      <c r="O535" s="210"/>
      <c r="P535" s="210"/>
      <c r="Q535" s="210"/>
      <c r="R535" s="210"/>
      <c r="S535" s="96"/>
    </row>
    <row r="536" spans="1:19" hidden="1">
      <c r="A536" s="211" t="s">
        <v>1</v>
      </c>
      <c r="B536" s="211" t="s">
        <v>57</v>
      </c>
      <c r="C536" s="212" t="s">
        <v>293</v>
      </c>
      <c r="D536" s="213"/>
      <c r="E536" s="213"/>
      <c r="F536" s="214"/>
      <c r="G536" s="212" t="s">
        <v>59</v>
      </c>
      <c r="H536" s="214"/>
      <c r="I536" s="215" t="s">
        <v>60</v>
      </c>
      <c r="J536" s="216"/>
    </row>
    <row r="537" spans="1:19" ht="30" hidden="1">
      <c r="A537" s="195"/>
      <c r="B537" s="195"/>
      <c r="C537" s="177" t="s">
        <v>2</v>
      </c>
      <c r="D537" s="177" t="s">
        <v>3</v>
      </c>
      <c r="E537" s="177" t="s">
        <v>4</v>
      </c>
      <c r="F537" s="177" t="s">
        <v>5</v>
      </c>
      <c r="G537" s="197" t="s">
        <v>6</v>
      </c>
      <c r="H537" s="199" t="s">
        <v>64</v>
      </c>
      <c r="I537" s="35" t="s">
        <v>61</v>
      </c>
      <c r="J537" s="35" t="s">
        <v>62</v>
      </c>
    </row>
    <row r="538" spans="1:19" hidden="1">
      <c r="A538" s="196"/>
      <c r="B538" s="196"/>
      <c r="C538" s="3" t="s">
        <v>7</v>
      </c>
      <c r="D538" s="3" t="s">
        <v>7</v>
      </c>
      <c r="E538" s="3" t="s">
        <v>7</v>
      </c>
      <c r="F538" s="3" t="s">
        <v>7</v>
      </c>
      <c r="G538" s="198"/>
      <c r="H538" s="200"/>
      <c r="I538" s="36"/>
      <c r="J538" s="36"/>
    </row>
    <row r="539" spans="1:19" hidden="1">
      <c r="A539" s="201" t="s">
        <v>63</v>
      </c>
      <c r="B539" s="202"/>
      <c r="C539" s="202"/>
      <c r="D539" s="202"/>
      <c r="E539" s="202"/>
      <c r="F539" s="202"/>
      <c r="G539" s="202"/>
      <c r="H539" s="202"/>
      <c r="I539" s="202"/>
      <c r="J539" s="202"/>
    </row>
    <row r="540" spans="1:19" hidden="1">
      <c r="A540" s="203"/>
      <c r="B540" s="204"/>
      <c r="C540" s="204"/>
      <c r="D540" s="204"/>
      <c r="E540" s="204"/>
      <c r="F540" s="204"/>
      <c r="G540" s="204"/>
      <c r="H540" s="204"/>
      <c r="I540" s="204"/>
      <c r="J540" s="204"/>
    </row>
    <row r="541" spans="1:19" hidden="1">
      <c r="A541" s="39" t="str">
        <f>A438</f>
        <v>سـميـــد عــادي</v>
      </c>
      <c r="B541" s="184" t="s">
        <v>66</v>
      </c>
      <c r="C541" s="1">
        <f>[2]الشهري!$C$570</f>
        <v>0</v>
      </c>
      <c r="D541" s="1">
        <v>900</v>
      </c>
      <c r="E541" s="1">
        <v>900</v>
      </c>
      <c r="F541" s="1">
        <v>900</v>
      </c>
      <c r="G541" s="180">
        <f>H438</f>
        <v>900</v>
      </c>
      <c r="H541" s="1">
        <f t="shared" ref="H541:H557" si="127">(C541+D541+E541+F541)/4</f>
        <v>675</v>
      </c>
      <c r="I541" s="1">
        <f>H541-G541</f>
        <v>-225</v>
      </c>
      <c r="J541" s="13">
        <f>(I541*100)/G541</f>
        <v>-25</v>
      </c>
    </row>
    <row r="542" spans="1:19" hidden="1">
      <c r="A542" s="39" t="str">
        <f t="shared" ref="A542:A557" si="128">A439</f>
        <v>سميد رفيـــع</v>
      </c>
      <c r="B542" s="185"/>
      <c r="C542" s="1">
        <v>1000</v>
      </c>
      <c r="D542" s="1">
        <v>1000</v>
      </c>
      <c r="E542" s="1">
        <v>1000</v>
      </c>
      <c r="F542" s="1">
        <v>1000</v>
      </c>
      <c r="G542" s="180">
        <f t="shared" ref="G542:G557" si="129">H439</f>
        <v>1000</v>
      </c>
      <c r="H542" s="1">
        <f t="shared" si="127"/>
        <v>1000</v>
      </c>
      <c r="I542" s="1">
        <f t="shared" ref="I542:I557" si="130">H542-G542</f>
        <v>0</v>
      </c>
      <c r="J542" s="13">
        <f t="shared" ref="J542:J557" si="131">(I542*100)/G542</f>
        <v>0</v>
      </c>
    </row>
    <row r="543" spans="1:19" hidden="1">
      <c r="A543" s="39" t="str">
        <f t="shared" si="128"/>
        <v>فــريــنــة</v>
      </c>
      <c r="B543" s="185"/>
      <c r="C543" s="1">
        <v>60</v>
      </c>
      <c r="D543" s="1">
        <v>60</v>
      </c>
      <c r="E543" s="1">
        <v>60</v>
      </c>
      <c r="F543" s="1">
        <v>60</v>
      </c>
      <c r="G543" s="180">
        <f t="shared" si="129"/>
        <v>60</v>
      </c>
      <c r="H543" s="1">
        <f t="shared" si="127"/>
        <v>60</v>
      </c>
      <c r="I543" s="1">
        <f t="shared" si="130"/>
        <v>0</v>
      </c>
      <c r="J543" s="13">
        <f t="shared" si="131"/>
        <v>0</v>
      </c>
    </row>
    <row r="544" spans="1:19" hidden="1">
      <c r="A544" s="39" t="str">
        <f t="shared" si="128"/>
        <v xml:space="preserve">سكر أبيض </v>
      </c>
      <c r="B544" s="186"/>
      <c r="C544" s="1">
        <v>87</v>
      </c>
      <c r="D544" s="1">
        <v>87</v>
      </c>
      <c r="E544" s="1">
        <v>87</v>
      </c>
      <c r="F544" s="1">
        <v>87</v>
      </c>
      <c r="G544" s="180">
        <f t="shared" si="129"/>
        <v>87</v>
      </c>
      <c r="H544" s="1">
        <f t="shared" si="127"/>
        <v>87</v>
      </c>
      <c r="I544" s="1">
        <f t="shared" si="130"/>
        <v>0</v>
      </c>
      <c r="J544" s="13">
        <f t="shared" si="131"/>
        <v>0</v>
      </c>
    </row>
    <row r="545" spans="1:10" hidden="1">
      <c r="A545" s="39" t="str">
        <f t="shared" si="128"/>
        <v>فرينة الاطفال-بليدينا-</v>
      </c>
      <c r="B545" s="205" t="s">
        <v>67</v>
      </c>
      <c r="C545" s="1">
        <v>240</v>
      </c>
      <c r="D545" s="1">
        <v>240</v>
      </c>
      <c r="E545" s="1">
        <v>240</v>
      </c>
      <c r="F545" s="1">
        <v>240</v>
      </c>
      <c r="G545" s="180">
        <f t="shared" si="129"/>
        <v>240</v>
      </c>
      <c r="H545" s="1">
        <f t="shared" si="127"/>
        <v>240</v>
      </c>
      <c r="I545" s="1">
        <f t="shared" si="130"/>
        <v>0</v>
      </c>
      <c r="J545" s="13">
        <f t="shared" si="131"/>
        <v>0</v>
      </c>
    </row>
    <row r="546" spans="1:10" ht="30" hidden="1">
      <c r="A546" s="39" t="str">
        <f t="shared" si="128"/>
        <v>مسحوق حليب الاطفال-الصحة-</v>
      </c>
      <c r="B546" s="206"/>
      <c r="C546" s="1">
        <v>450</v>
      </c>
      <c r="D546" s="1">
        <v>450</v>
      </c>
      <c r="E546" s="1">
        <v>450</v>
      </c>
      <c r="F546" s="1">
        <v>450</v>
      </c>
      <c r="G546" s="180">
        <f t="shared" si="129"/>
        <v>450</v>
      </c>
      <c r="H546" s="1">
        <f t="shared" si="127"/>
        <v>450</v>
      </c>
      <c r="I546" s="1">
        <f t="shared" si="130"/>
        <v>0</v>
      </c>
      <c r="J546" s="13">
        <f t="shared" si="131"/>
        <v>0</v>
      </c>
    </row>
    <row r="547" spans="1:10" ht="30" hidden="1">
      <c r="A547" s="39" t="str">
        <f t="shared" si="128"/>
        <v>مسحـوق حليــب للكبـار(gloria)</v>
      </c>
      <c r="B547" s="207"/>
      <c r="C547" s="1">
        <v>360</v>
      </c>
      <c r="D547" s="1">
        <v>360</v>
      </c>
      <c r="E547" s="1">
        <v>360</v>
      </c>
      <c r="F547" s="1">
        <v>360</v>
      </c>
      <c r="G547" s="180">
        <f t="shared" si="129"/>
        <v>360</v>
      </c>
      <c r="H547" s="1">
        <f t="shared" si="127"/>
        <v>360</v>
      </c>
      <c r="I547" s="1">
        <f t="shared" si="130"/>
        <v>0</v>
      </c>
      <c r="J547" s="13">
        <f t="shared" si="131"/>
        <v>0</v>
      </c>
    </row>
    <row r="548" spans="1:10" hidden="1">
      <c r="A548" s="39" t="str">
        <f t="shared" si="128"/>
        <v>بـــــن</v>
      </c>
      <c r="B548" s="183" t="s">
        <v>66</v>
      </c>
      <c r="C548" s="1">
        <v>600</v>
      </c>
      <c r="D548" s="1">
        <v>600</v>
      </c>
      <c r="E548" s="1">
        <v>600</v>
      </c>
      <c r="F548" s="1">
        <v>600</v>
      </c>
      <c r="G548" s="180">
        <f t="shared" si="129"/>
        <v>600</v>
      </c>
      <c r="H548" s="1">
        <f t="shared" si="127"/>
        <v>600</v>
      </c>
      <c r="I548" s="1">
        <f t="shared" si="130"/>
        <v>0</v>
      </c>
      <c r="J548" s="13">
        <f t="shared" si="131"/>
        <v>0</v>
      </c>
    </row>
    <row r="549" spans="1:10" ht="17.25" hidden="1" customHeight="1">
      <c r="A549" s="39" t="str">
        <f t="shared" si="128"/>
        <v>شاي -الخيمة- علبة125غ</v>
      </c>
      <c r="B549" s="183"/>
      <c r="C549" s="1">
        <v>400</v>
      </c>
      <c r="D549" s="1">
        <v>400</v>
      </c>
      <c r="E549" s="1">
        <v>400</v>
      </c>
      <c r="F549" s="1">
        <v>400</v>
      </c>
      <c r="G549" s="180">
        <f t="shared" si="129"/>
        <v>400</v>
      </c>
      <c r="H549" s="1">
        <f t="shared" si="127"/>
        <v>400</v>
      </c>
      <c r="I549" s="1">
        <f t="shared" si="130"/>
        <v>0</v>
      </c>
      <c r="J549" s="13">
        <f t="shared" si="131"/>
        <v>0</v>
      </c>
    </row>
    <row r="550" spans="1:10" hidden="1">
      <c r="A550" s="39" t="str">
        <f t="shared" si="128"/>
        <v xml:space="preserve">خميرة جافة </v>
      </c>
      <c r="B550" s="61" t="s">
        <v>67</v>
      </c>
      <c r="C550" s="1">
        <v>190</v>
      </c>
      <c r="D550" s="1">
        <v>190</v>
      </c>
      <c r="E550" s="1">
        <v>190</v>
      </c>
      <c r="F550" s="1">
        <v>190</v>
      </c>
      <c r="G550" s="180">
        <f t="shared" si="129"/>
        <v>190</v>
      </c>
      <c r="H550" s="1">
        <f t="shared" si="127"/>
        <v>190</v>
      </c>
      <c r="I550" s="1">
        <f t="shared" si="130"/>
        <v>0</v>
      </c>
      <c r="J550" s="13">
        <f t="shared" si="131"/>
        <v>0</v>
      </c>
    </row>
    <row r="551" spans="1:10" hidden="1">
      <c r="A551" s="39" t="str">
        <f t="shared" si="128"/>
        <v>زيت غذائية</v>
      </c>
      <c r="B551" s="61" t="s">
        <v>68</v>
      </c>
      <c r="C551" s="1">
        <v>570</v>
      </c>
      <c r="D551" s="1">
        <v>570</v>
      </c>
      <c r="E551" s="1">
        <v>570</v>
      </c>
      <c r="F551" s="1">
        <v>570</v>
      </c>
      <c r="G551" s="180">
        <f t="shared" si="129"/>
        <v>570</v>
      </c>
      <c r="H551" s="1">
        <f t="shared" si="127"/>
        <v>570</v>
      </c>
      <c r="I551" s="1">
        <f t="shared" si="130"/>
        <v>0</v>
      </c>
      <c r="J551" s="13">
        <f t="shared" si="131"/>
        <v>0</v>
      </c>
    </row>
    <row r="552" spans="1:10" hidden="1">
      <c r="A552" s="39" t="str">
        <f t="shared" si="128"/>
        <v>فاصولياء جافـة</v>
      </c>
      <c r="B552" s="184" t="s">
        <v>66</v>
      </c>
      <c r="C552" s="1">
        <v>160</v>
      </c>
      <c r="D552" s="1">
        <v>160</v>
      </c>
      <c r="E552" s="1">
        <v>160</v>
      </c>
      <c r="F552" s="1">
        <v>165</v>
      </c>
      <c r="G552" s="180">
        <f t="shared" si="129"/>
        <v>167.5</v>
      </c>
      <c r="H552" s="1">
        <f t="shared" si="127"/>
        <v>161.25</v>
      </c>
      <c r="I552" s="1">
        <f t="shared" si="130"/>
        <v>-6.25</v>
      </c>
      <c r="J552" s="13">
        <f t="shared" si="131"/>
        <v>-3.7313432835820897</v>
      </c>
    </row>
    <row r="553" spans="1:10" hidden="1">
      <c r="A553" s="39" t="str">
        <f t="shared" si="128"/>
        <v>عدس</v>
      </c>
      <c r="B553" s="185"/>
      <c r="C553" s="1">
        <v>180</v>
      </c>
      <c r="D553" s="1">
        <v>180</v>
      </c>
      <c r="E553" s="1">
        <v>180</v>
      </c>
      <c r="F553" s="1">
        <v>190</v>
      </c>
      <c r="G553" s="180">
        <f t="shared" si="129"/>
        <v>185</v>
      </c>
      <c r="H553" s="1">
        <f t="shared" si="127"/>
        <v>182.5</v>
      </c>
      <c r="I553" s="1">
        <f t="shared" si="130"/>
        <v>-2.5</v>
      </c>
      <c r="J553" s="13">
        <f t="shared" si="131"/>
        <v>-1.3513513513513513</v>
      </c>
    </row>
    <row r="554" spans="1:10" hidden="1">
      <c r="A554" s="39" t="str">
        <f t="shared" si="128"/>
        <v xml:space="preserve">حمص </v>
      </c>
      <c r="B554" s="185"/>
      <c r="C554" s="1">
        <v>220</v>
      </c>
      <c r="D554" s="1">
        <v>220</v>
      </c>
      <c r="E554" s="1">
        <v>220</v>
      </c>
      <c r="F554" s="1">
        <v>220</v>
      </c>
      <c r="G554" s="180">
        <f t="shared" si="129"/>
        <v>215</v>
      </c>
      <c r="H554" s="1">
        <f t="shared" si="127"/>
        <v>220</v>
      </c>
      <c r="I554" s="1">
        <f t="shared" si="130"/>
        <v>5</v>
      </c>
      <c r="J554" s="13">
        <f t="shared" si="131"/>
        <v>2.3255813953488373</v>
      </c>
    </row>
    <row r="555" spans="1:10" hidden="1">
      <c r="A555" s="39" t="str">
        <f t="shared" si="128"/>
        <v>أرز</v>
      </c>
      <c r="B555" s="185"/>
      <c r="C555" s="1">
        <v>80</v>
      </c>
      <c r="D555" s="1">
        <v>80</v>
      </c>
      <c r="E555" s="1">
        <v>80</v>
      </c>
      <c r="F555" s="1">
        <v>80</v>
      </c>
      <c r="G555" s="180">
        <f t="shared" si="129"/>
        <v>80</v>
      </c>
      <c r="H555" s="1">
        <f t="shared" si="127"/>
        <v>80</v>
      </c>
      <c r="I555" s="1">
        <f t="shared" si="130"/>
        <v>0</v>
      </c>
      <c r="J555" s="13">
        <f t="shared" si="131"/>
        <v>0</v>
      </c>
    </row>
    <row r="556" spans="1:10" hidden="1">
      <c r="A556" s="39" t="str">
        <f t="shared" si="128"/>
        <v>عجائن غذائية</v>
      </c>
      <c r="B556" s="185"/>
      <c r="C556" s="1">
        <v>100</v>
      </c>
      <c r="D556" s="1">
        <v>100</v>
      </c>
      <c r="E556" s="1">
        <v>100</v>
      </c>
      <c r="F556" s="1">
        <v>100</v>
      </c>
      <c r="G556" s="180">
        <f t="shared" si="129"/>
        <v>96.25</v>
      </c>
      <c r="H556" s="1">
        <f t="shared" si="127"/>
        <v>100</v>
      </c>
      <c r="I556" s="1">
        <f t="shared" si="130"/>
        <v>3.75</v>
      </c>
      <c r="J556" s="13">
        <f t="shared" si="131"/>
        <v>3.8961038961038961</v>
      </c>
    </row>
    <row r="557" spans="1:10" ht="30" hidden="1">
      <c r="A557" s="39" t="str">
        <f t="shared" si="128"/>
        <v xml:space="preserve">طماطم مصبـرة مستوردة </v>
      </c>
      <c r="B557" s="186"/>
      <c r="C557" s="1">
        <v>180</v>
      </c>
      <c r="D557" s="1">
        <v>180</v>
      </c>
      <c r="E557" s="1">
        <v>180</v>
      </c>
      <c r="F557" s="1">
        <v>180</v>
      </c>
      <c r="G557" s="180">
        <f t="shared" si="129"/>
        <v>180</v>
      </c>
      <c r="H557" s="1">
        <f t="shared" si="127"/>
        <v>180</v>
      </c>
      <c r="I557" s="1">
        <f t="shared" si="130"/>
        <v>0</v>
      </c>
      <c r="J557" s="13">
        <f t="shared" si="131"/>
        <v>0</v>
      </c>
    </row>
    <row r="558" spans="1:10" hidden="1">
      <c r="A558" s="187" t="s">
        <v>65</v>
      </c>
      <c r="B558" s="187"/>
      <c r="C558" s="187"/>
      <c r="D558" s="187"/>
      <c r="E558" s="187"/>
      <c r="F558" s="187"/>
      <c r="G558" s="187"/>
      <c r="H558" s="187"/>
      <c r="I558" s="187"/>
      <c r="J558" s="187"/>
    </row>
    <row r="559" spans="1:10" hidden="1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</row>
    <row r="560" spans="1:10" hidden="1">
      <c r="A560" s="90" t="str">
        <f>A457</f>
        <v>بطاطا</v>
      </c>
      <c r="B560" s="184" t="s">
        <v>66</v>
      </c>
      <c r="C560" s="1">
        <v>38.33</v>
      </c>
      <c r="D560" s="1">
        <v>35</v>
      </c>
      <c r="E560" s="1">
        <v>35</v>
      </c>
      <c r="F560" s="1">
        <v>35</v>
      </c>
      <c r="G560" s="180">
        <f>H457</f>
        <v>40</v>
      </c>
      <c r="H560" s="1">
        <f t="shared" ref="H560:H571" si="132">(C560+D560+E560+F560)/4</f>
        <v>35.832499999999996</v>
      </c>
      <c r="I560" s="1">
        <f t="shared" ref="I560:I573" si="133">H560-G560</f>
        <v>-4.167500000000004</v>
      </c>
      <c r="J560" s="13">
        <f t="shared" ref="J560:J572" si="134">(I560*100)/G560</f>
        <v>-10.41875000000001</v>
      </c>
    </row>
    <row r="561" spans="1:10" hidden="1">
      <c r="A561" s="90" t="str">
        <f t="shared" ref="A561:A573" si="135">A458</f>
        <v>طماطم طازجــة</v>
      </c>
      <c r="B561" s="185"/>
      <c r="C561" s="1">
        <v>36.67</v>
      </c>
      <c r="D561" s="1">
        <v>35</v>
      </c>
      <c r="E561" s="1">
        <v>40</v>
      </c>
      <c r="F561" s="1">
        <v>40</v>
      </c>
      <c r="G561" s="180">
        <f t="shared" ref="G561:G573" si="136">H458</f>
        <v>40</v>
      </c>
      <c r="H561" s="1">
        <f t="shared" si="132"/>
        <v>37.917500000000004</v>
      </c>
      <c r="I561" s="1">
        <f t="shared" si="133"/>
        <v>-2.082499999999996</v>
      </c>
      <c r="J561" s="13">
        <f t="shared" si="134"/>
        <v>-5.2062499999999901</v>
      </c>
    </row>
    <row r="562" spans="1:10" hidden="1">
      <c r="A562" s="90" t="str">
        <f t="shared" si="135"/>
        <v>بصل جاف</v>
      </c>
      <c r="B562" s="185"/>
      <c r="C562" s="1">
        <v>80</v>
      </c>
      <c r="D562" s="1">
        <v>80</v>
      </c>
      <c r="E562" s="1">
        <v>98.33</v>
      </c>
      <c r="F562" s="1">
        <v>100</v>
      </c>
      <c r="G562" s="180">
        <f t="shared" si="136"/>
        <v>70</v>
      </c>
      <c r="H562" s="1">
        <f t="shared" si="132"/>
        <v>89.582499999999996</v>
      </c>
      <c r="I562" s="1">
        <f t="shared" si="133"/>
        <v>19.582499999999996</v>
      </c>
      <c r="J562" s="13">
        <f t="shared" si="134"/>
        <v>27.974999999999994</v>
      </c>
    </row>
    <row r="563" spans="1:10" hidden="1">
      <c r="A563" s="90" t="str">
        <f t="shared" si="135"/>
        <v>بصل اخضر</v>
      </c>
      <c r="B563" s="185"/>
      <c r="C563" s="1">
        <v>60</v>
      </c>
      <c r="D563" s="1">
        <v>60</v>
      </c>
      <c r="E563" s="1">
        <v>60</v>
      </c>
      <c r="F563" s="1">
        <v>60</v>
      </c>
      <c r="G563" s="180">
        <f t="shared" si="136"/>
        <v>53.75</v>
      </c>
      <c r="H563" s="1">
        <f t="shared" si="132"/>
        <v>60</v>
      </c>
      <c r="I563" s="1">
        <f t="shared" si="133"/>
        <v>6.25</v>
      </c>
      <c r="J563" s="13">
        <f t="shared" si="134"/>
        <v>11.627906976744185</v>
      </c>
    </row>
    <row r="564" spans="1:10" hidden="1">
      <c r="A564" s="90" t="str">
        <f t="shared" si="135"/>
        <v>خس</v>
      </c>
      <c r="B564" s="185"/>
      <c r="C564" s="1">
        <v>70</v>
      </c>
      <c r="D564" s="1">
        <v>60</v>
      </c>
      <c r="E564" s="1">
        <v>60</v>
      </c>
      <c r="F564" s="1">
        <v>60</v>
      </c>
      <c r="G564" s="180">
        <f t="shared" si="136"/>
        <v>53.75</v>
      </c>
      <c r="H564" s="1">
        <f t="shared" si="132"/>
        <v>62.5</v>
      </c>
      <c r="I564" s="1">
        <f t="shared" si="133"/>
        <v>8.75</v>
      </c>
      <c r="J564" s="13">
        <f t="shared" si="134"/>
        <v>16.279069767441861</v>
      </c>
    </row>
    <row r="565" spans="1:10" hidden="1">
      <c r="A565" s="90" t="str">
        <f t="shared" si="135"/>
        <v xml:space="preserve">قرعة </v>
      </c>
      <c r="B565" s="185"/>
      <c r="C565" s="1">
        <v>80</v>
      </c>
      <c r="D565" s="1">
        <v>78.33</v>
      </c>
      <c r="E565" s="1">
        <v>70</v>
      </c>
      <c r="F565" s="1">
        <v>78.33</v>
      </c>
      <c r="G565" s="180">
        <f t="shared" si="136"/>
        <v>100</v>
      </c>
      <c r="H565" s="1">
        <f t="shared" si="132"/>
        <v>76.664999999999992</v>
      </c>
      <c r="I565" s="1">
        <f t="shared" si="133"/>
        <v>-23.335000000000008</v>
      </c>
      <c r="J565" s="13">
        <f t="shared" si="134"/>
        <v>-23.335000000000008</v>
      </c>
    </row>
    <row r="566" spans="1:10" hidden="1">
      <c r="A566" s="90" t="str">
        <f t="shared" si="135"/>
        <v>جزر</v>
      </c>
      <c r="B566" s="185"/>
      <c r="C566" s="1">
        <v>50</v>
      </c>
      <c r="D566" s="1">
        <v>51.67</v>
      </c>
      <c r="E566" s="1">
        <v>48.33</v>
      </c>
      <c r="F566" s="1">
        <v>50</v>
      </c>
      <c r="G566" s="180">
        <f t="shared" si="136"/>
        <v>47.5</v>
      </c>
      <c r="H566" s="1">
        <f t="shared" si="132"/>
        <v>50</v>
      </c>
      <c r="I566" s="1">
        <f t="shared" si="133"/>
        <v>2.5</v>
      </c>
      <c r="J566" s="13">
        <f t="shared" si="134"/>
        <v>5.2631578947368425</v>
      </c>
    </row>
    <row r="567" spans="1:10" hidden="1">
      <c r="A567" s="90" t="str">
        <f t="shared" si="135"/>
        <v>فلفل حلو</v>
      </c>
      <c r="B567" s="185"/>
      <c r="C567" s="1">
        <v>120</v>
      </c>
      <c r="D567" s="1">
        <v>116.67</v>
      </c>
      <c r="E567" s="1">
        <v>116.67</v>
      </c>
      <c r="F567" s="1">
        <v>120</v>
      </c>
      <c r="G567" s="180">
        <f t="shared" si="136"/>
        <v>137.5</v>
      </c>
      <c r="H567" s="1">
        <f t="shared" si="132"/>
        <v>118.33500000000001</v>
      </c>
      <c r="I567" s="1">
        <f t="shared" si="133"/>
        <v>-19.164999999999992</v>
      </c>
      <c r="J567" s="13">
        <f t="shared" si="134"/>
        <v>-13.938181818181812</v>
      </c>
    </row>
    <row r="568" spans="1:10" hidden="1">
      <c r="A568" s="90" t="str">
        <f t="shared" si="135"/>
        <v>فلفل حار</v>
      </c>
      <c r="B568" s="185"/>
      <c r="C568" s="1">
        <v>130</v>
      </c>
      <c r="D568" s="1">
        <v>126.67</v>
      </c>
      <c r="E568" s="1">
        <v>121.67</v>
      </c>
      <c r="F568" s="1">
        <v>120</v>
      </c>
      <c r="G568" s="180">
        <f t="shared" si="136"/>
        <v>144.58250000000001</v>
      </c>
      <c r="H568" s="1">
        <f t="shared" si="132"/>
        <v>124.58500000000001</v>
      </c>
      <c r="I568" s="1">
        <f t="shared" si="133"/>
        <v>-19.997500000000002</v>
      </c>
      <c r="J568" s="13">
        <f t="shared" si="134"/>
        <v>-13.831203638061314</v>
      </c>
    </row>
    <row r="569" spans="1:10" hidden="1">
      <c r="A569" s="90" t="str">
        <f t="shared" si="135"/>
        <v>فاصوليا خضراء</v>
      </c>
      <c r="B569" s="185"/>
      <c r="C569" s="1">
        <v>246.67</v>
      </c>
      <c r="D569" s="1">
        <v>260</v>
      </c>
      <c r="E569" s="1">
        <v>263.33</v>
      </c>
      <c r="F569" s="1">
        <v>276.67</v>
      </c>
      <c r="G569" s="180">
        <f t="shared" si="136"/>
        <v>206.66500000000002</v>
      </c>
      <c r="H569" s="1">
        <f t="shared" si="132"/>
        <v>261.66750000000002</v>
      </c>
      <c r="I569" s="1">
        <f t="shared" si="133"/>
        <v>55.002499999999998</v>
      </c>
      <c r="J569" s="13">
        <f t="shared" si="134"/>
        <v>26.614327534899473</v>
      </c>
    </row>
    <row r="570" spans="1:10" hidden="1">
      <c r="A570" s="90" t="str">
        <f t="shared" si="135"/>
        <v>شمـنــدر</v>
      </c>
      <c r="B570" s="185"/>
      <c r="C570" s="1">
        <v>55</v>
      </c>
      <c r="D570" s="1">
        <v>60</v>
      </c>
      <c r="E570" s="1">
        <v>56.67</v>
      </c>
      <c r="F570" s="1">
        <v>58.33</v>
      </c>
      <c r="G570" s="180">
        <f t="shared" si="136"/>
        <v>56.25</v>
      </c>
      <c r="H570" s="1">
        <f t="shared" si="132"/>
        <v>57.5</v>
      </c>
      <c r="I570" s="1">
        <f t="shared" si="133"/>
        <v>1.25</v>
      </c>
      <c r="J570" s="13">
        <f t="shared" si="134"/>
        <v>2.2222222222222223</v>
      </c>
    </row>
    <row r="571" spans="1:10" hidden="1">
      <c r="A571" s="90" t="str">
        <f t="shared" si="135"/>
        <v xml:space="preserve">ثــــوم محلي </v>
      </c>
      <c r="B571" s="185"/>
      <c r="C571" s="1">
        <v>600</v>
      </c>
      <c r="D571" s="1">
        <v>600</v>
      </c>
      <c r="E571" s="1">
        <v>600</v>
      </c>
      <c r="F571" s="1">
        <v>600</v>
      </c>
      <c r="G571" s="180">
        <f t="shared" si="136"/>
        <v>587.5</v>
      </c>
      <c r="H571" s="1">
        <f t="shared" si="132"/>
        <v>600</v>
      </c>
      <c r="I571" s="1">
        <f t="shared" si="133"/>
        <v>12.5</v>
      </c>
      <c r="J571" s="13">
        <f t="shared" si="134"/>
        <v>2.1276595744680851</v>
      </c>
    </row>
    <row r="572" spans="1:10" hidden="1">
      <c r="A572" s="90" t="str">
        <f t="shared" si="135"/>
        <v>ثوم مستورد</v>
      </c>
      <c r="B572" s="185"/>
      <c r="C572" s="95">
        <v>550</v>
      </c>
      <c r="D572" s="95">
        <v>550</v>
      </c>
      <c r="E572" s="1">
        <v>541.66999999999996</v>
      </c>
      <c r="F572" s="1">
        <v>500</v>
      </c>
      <c r="G572" s="180">
        <f t="shared" si="136"/>
        <v>590</v>
      </c>
      <c r="H572" s="1">
        <f>(E572+F572)/2</f>
        <v>520.83500000000004</v>
      </c>
      <c r="I572" s="1">
        <f t="shared" si="133"/>
        <v>-69.164999999999964</v>
      </c>
      <c r="J572" s="13">
        <f t="shared" si="134"/>
        <v>-11.722881355932197</v>
      </c>
    </row>
    <row r="573" spans="1:10" hidden="1">
      <c r="A573" s="90" t="str">
        <f t="shared" si="135"/>
        <v>باذنجان</v>
      </c>
      <c r="B573" s="186"/>
      <c r="C573" s="1">
        <v>80</v>
      </c>
      <c r="D573" s="1">
        <v>80</v>
      </c>
      <c r="E573" s="1">
        <v>78.33</v>
      </c>
      <c r="F573" s="1">
        <v>70</v>
      </c>
      <c r="G573" s="180">
        <f t="shared" si="136"/>
        <v>87.082499999999996</v>
      </c>
      <c r="H573" s="1">
        <f t="shared" ref="H573" si="137">(C573+D573+E573+F573)/4</f>
        <v>77.082499999999996</v>
      </c>
      <c r="I573" s="1">
        <f t="shared" si="133"/>
        <v>-10</v>
      </c>
      <c r="J573" s="13">
        <f>(I573*100)/G573</f>
        <v>-11.483363477162461</v>
      </c>
    </row>
    <row r="574" spans="1:10" hidden="1">
      <c r="A574" s="189" t="s">
        <v>69</v>
      </c>
      <c r="B574" s="189"/>
      <c r="C574" s="189"/>
      <c r="D574" s="189"/>
      <c r="E574" s="189"/>
      <c r="F574" s="189"/>
      <c r="G574" s="189"/>
      <c r="H574" s="189"/>
      <c r="I574" s="189"/>
      <c r="J574" s="189"/>
    </row>
    <row r="575" spans="1:10" hidden="1">
      <c r="A575" s="190"/>
      <c r="B575" s="190"/>
      <c r="C575" s="190"/>
      <c r="D575" s="190"/>
      <c r="E575" s="190"/>
      <c r="F575" s="190"/>
      <c r="G575" s="190"/>
      <c r="H575" s="190"/>
      <c r="I575" s="190"/>
      <c r="J575" s="190"/>
    </row>
    <row r="576" spans="1:10" hidden="1">
      <c r="A576" s="91" t="str">
        <f>A473</f>
        <v>دقلة</v>
      </c>
      <c r="B576" s="184" t="s">
        <v>66</v>
      </c>
      <c r="C576" s="14">
        <v>450</v>
      </c>
      <c r="D576" s="14">
        <v>450</v>
      </c>
      <c r="E576" s="14">
        <v>450</v>
      </c>
      <c r="F576" s="14">
        <v>450</v>
      </c>
      <c r="G576" s="180">
        <f>H473</f>
        <v>404.16750000000002</v>
      </c>
      <c r="H576" s="1">
        <f t="shared" ref="H576:H580" si="138">(C576+D576+E576+F576)/4</f>
        <v>450</v>
      </c>
      <c r="I576" s="1">
        <f t="shared" ref="I576:I580" si="139">H576-G576</f>
        <v>45.832499999999982</v>
      </c>
      <c r="J576" s="13">
        <f t="shared" ref="J576:J580" si="140">(I576*100)/G576</f>
        <v>11.339976618604904</v>
      </c>
    </row>
    <row r="577" spans="1:10" hidden="1">
      <c r="A577" s="91" t="str">
        <f t="shared" ref="A577:A580" si="141">A474</f>
        <v>تفاح مستورد</v>
      </c>
      <c r="B577" s="185"/>
      <c r="C577" s="14">
        <v>250</v>
      </c>
      <c r="D577" s="14">
        <v>275</v>
      </c>
      <c r="E577" s="14">
        <v>300</v>
      </c>
      <c r="F577" s="14">
        <v>290</v>
      </c>
      <c r="G577" s="180">
        <f t="shared" ref="G577:G580" si="142">H474</f>
        <v>255</v>
      </c>
      <c r="H577" s="1">
        <f t="shared" si="138"/>
        <v>278.75</v>
      </c>
      <c r="I577" s="1">
        <f t="shared" si="139"/>
        <v>23.75</v>
      </c>
      <c r="J577" s="13">
        <f t="shared" si="140"/>
        <v>9.3137254901960791</v>
      </c>
    </row>
    <row r="578" spans="1:10" hidden="1">
      <c r="A578" s="91" t="str">
        <f t="shared" si="141"/>
        <v>مـــوز</v>
      </c>
      <c r="B578" s="185"/>
      <c r="C578" s="14">
        <v>200</v>
      </c>
      <c r="D578" s="1">
        <v>206.67</v>
      </c>
      <c r="E578" s="1">
        <v>220</v>
      </c>
      <c r="F578" s="1">
        <v>225</v>
      </c>
      <c r="G578" s="180">
        <f t="shared" si="142"/>
        <v>201.66749999999999</v>
      </c>
      <c r="H578" s="1">
        <f t="shared" si="138"/>
        <v>212.91749999999999</v>
      </c>
      <c r="I578" s="1">
        <f t="shared" si="139"/>
        <v>11.25</v>
      </c>
      <c r="J578" s="13">
        <f t="shared" si="140"/>
        <v>5.5784893450853508</v>
      </c>
    </row>
    <row r="579" spans="1:10" hidden="1">
      <c r="A579" s="91" t="str">
        <f t="shared" si="141"/>
        <v>اليوسفي</v>
      </c>
      <c r="B579" s="185"/>
      <c r="C579" s="14">
        <v>220</v>
      </c>
      <c r="D579" s="1">
        <v>220</v>
      </c>
      <c r="E579" s="1">
        <v>220</v>
      </c>
      <c r="F579" s="1">
        <v>220</v>
      </c>
      <c r="G579" s="180">
        <f t="shared" si="142"/>
        <v>159.58499999999998</v>
      </c>
      <c r="H579" s="1">
        <f t="shared" si="138"/>
        <v>220</v>
      </c>
      <c r="I579" s="1">
        <f t="shared" si="139"/>
        <v>60.41500000000002</v>
      </c>
      <c r="J579" s="13">
        <f t="shared" si="140"/>
        <v>37.857568067174249</v>
      </c>
    </row>
    <row r="580" spans="1:10" hidden="1">
      <c r="A580" s="91" t="str">
        <f t="shared" si="141"/>
        <v>برتقال</v>
      </c>
      <c r="B580" s="186"/>
      <c r="C580" s="14">
        <v>140</v>
      </c>
      <c r="D580" s="1">
        <v>140</v>
      </c>
      <c r="E580" s="1">
        <v>141.66999999999999</v>
      </c>
      <c r="F580" s="1">
        <v>148.33000000000001</v>
      </c>
      <c r="G580" s="180">
        <f t="shared" si="142"/>
        <v>128.75</v>
      </c>
      <c r="H580" s="1">
        <f t="shared" si="138"/>
        <v>142.5</v>
      </c>
      <c r="I580" s="1">
        <f t="shared" si="139"/>
        <v>13.75</v>
      </c>
      <c r="J580" s="13">
        <f t="shared" si="140"/>
        <v>10.679611650485437</v>
      </c>
    </row>
    <row r="581" spans="1:10" hidden="1">
      <c r="A581" s="94"/>
      <c r="B581" s="77"/>
      <c r="C581" s="78"/>
      <c r="D581" s="79"/>
      <c r="E581" s="79"/>
      <c r="F581" s="79"/>
      <c r="G581" s="76"/>
      <c r="H581" s="79"/>
      <c r="I581" s="80"/>
      <c r="J581" s="43"/>
    </row>
    <row r="582" spans="1:10" hidden="1">
      <c r="A582" s="94"/>
      <c r="B582" s="77"/>
      <c r="C582" s="78"/>
      <c r="D582" s="79"/>
      <c r="E582" s="79"/>
      <c r="F582" s="79"/>
      <c r="G582" s="76"/>
      <c r="H582" s="79"/>
      <c r="I582" s="80"/>
      <c r="J582" s="43"/>
    </row>
    <row r="583" spans="1:10" hidden="1">
      <c r="A583" s="94"/>
      <c r="B583" s="77"/>
      <c r="C583" s="78"/>
      <c r="D583" s="79"/>
      <c r="E583" s="79"/>
      <c r="F583" s="79"/>
      <c r="G583" s="76"/>
      <c r="H583" s="79"/>
      <c r="I583" s="80"/>
      <c r="J583" s="43"/>
    </row>
    <row r="584" spans="1:10" hidden="1">
      <c r="A584" s="94"/>
      <c r="B584" s="77"/>
      <c r="C584" s="78"/>
      <c r="D584" s="79"/>
      <c r="E584" s="79"/>
      <c r="F584" s="79"/>
      <c r="G584" s="76"/>
      <c r="H584" s="79"/>
      <c r="I584" s="80"/>
      <c r="J584" s="43"/>
    </row>
    <row r="585" spans="1:10" hidden="1">
      <c r="A585" s="94"/>
      <c r="B585" s="77"/>
      <c r="C585" s="78"/>
      <c r="D585" s="79"/>
      <c r="E585" s="79"/>
      <c r="F585" s="79"/>
      <c r="G585" s="76"/>
      <c r="H585" s="76"/>
      <c r="I585" s="76"/>
      <c r="J585" s="76"/>
    </row>
    <row r="586" spans="1:10" hidden="1">
      <c r="A586" s="191" t="s">
        <v>81</v>
      </c>
      <c r="B586" s="191"/>
      <c r="C586" s="191"/>
      <c r="D586" s="191"/>
      <c r="E586" s="191"/>
      <c r="F586" s="191"/>
      <c r="G586" s="191"/>
      <c r="H586" s="191"/>
      <c r="I586" s="191"/>
      <c r="J586" s="191"/>
    </row>
    <row r="587" spans="1:10" hidden="1">
      <c r="A587" s="91" t="str">
        <f>A483</f>
        <v>لحم غنم محلي</v>
      </c>
      <c r="B587" s="183" t="s">
        <v>66</v>
      </c>
      <c r="C587" s="1">
        <v>1300</v>
      </c>
      <c r="D587" s="1">
        <v>1300</v>
      </c>
      <c r="E587" s="1">
        <v>1300</v>
      </c>
      <c r="F587" s="1">
        <v>1300</v>
      </c>
      <c r="G587" s="5">
        <f>H483</f>
        <v>1300</v>
      </c>
      <c r="H587" s="1">
        <f>(C587+D587+E587+F587)/4</f>
        <v>1300</v>
      </c>
      <c r="I587" s="1">
        <f t="shared" ref="I587:I591" si="143">H587-G587</f>
        <v>0</v>
      </c>
      <c r="J587" s="13">
        <f t="shared" ref="J587:J591" si="144">(I587*100)/G587</f>
        <v>0</v>
      </c>
    </row>
    <row r="588" spans="1:10" hidden="1">
      <c r="A588" s="91" t="str">
        <f t="shared" ref="A588:A591" si="145">A484</f>
        <v>لحم بقر محلي</v>
      </c>
      <c r="B588" s="183"/>
      <c r="C588" s="1">
        <v>780</v>
      </c>
      <c r="D588" s="1">
        <v>780</v>
      </c>
      <c r="E588" s="1">
        <v>780</v>
      </c>
      <c r="F588" s="1">
        <v>780</v>
      </c>
      <c r="G588" s="5">
        <f t="shared" ref="G588:G591" si="146">H484</f>
        <v>780</v>
      </c>
      <c r="H588" s="1">
        <f t="shared" ref="H588:H591" si="147">(C588+D588+E588+F588)/4</f>
        <v>780</v>
      </c>
      <c r="I588" s="1">
        <f t="shared" si="143"/>
        <v>0</v>
      </c>
      <c r="J588" s="13">
        <f t="shared" si="144"/>
        <v>0</v>
      </c>
    </row>
    <row r="589" spans="1:10" hidden="1">
      <c r="A589" s="91" t="str">
        <f t="shared" si="145"/>
        <v>لحم بقر مجمد مستورد</v>
      </c>
      <c r="B589" s="183"/>
      <c r="C589" s="1">
        <v>600</v>
      </c>
      <c r="D589" s="1">
        <v>600</v>
      </c>
      <c r="E589" s="1">
        <v>600</v>
      </c>
      <c r="F589" s="1">
        <v>600</v>
      </c>
      <c r="G589" s="5">
        <f t="shared" si="146"/>
        <v>600</v>
      </c>
      <c r="H589" s="1">
        <f t="shared" si="147"/>
        <v>600</v>
      </c>
      <c r="I589" s="1">
        <f t="shared" si="143"/>
        <v>0</v>
      </c>
      <c r="J589" s="13">
        <f t="shared" si="144"/>
        <v>0</v>
      </c>
    </row>
    <row r="590" spans="1:10" hidden="1">
      <c r="A590" s="91" t="str">
        <f t="shared" si="145"/>
        <v>لحم دجـاج (مفرغ)</v>
      </c>
      <c r="B590" s="183"/>
      <c r="C590" s="1">
        <v>236.67</v>
      </c>
      <c r="D590" s="1">
        <v>230</v>
      </c>
      <c r="E590" s="70">
        <v>238.33</v>
      </c>
      <c r="F590" s="1">
        <v>230</v>
      </c>
      <c r="G590" s="5">
        <f t="shared" si="146"/>
        <v>310</v>
      </c>
      <c r="H590" s="1">
        <f t="shared" si="147"/>
        <v>233.75</v>
      </c>
      <c r="I590" s="1">
        <f t="shared" si="143"/>
        <v>-76.25</v>
      </c>
      <c r="J590" s="13">
        <f t="shared" si="144"/>
        <v>-24.596774193548388</v>
      </c>
    </row>
    <row r="591" spans="1:10" ht="30" hidden="1">
      <c r="A591" s="91" t="str">
        <f t="shared" si="145"/>
        <v>بيض</v>
      </c>
      <c r="B591" s="22" t="s">
        <v>82</v>
      </c>
      <c r="C591" s="1">
        <v>290</v>
      </c>
      <c r="D591" s="1">
        <v>290</v>
      </c>
      <c r="E591" s="71">
        <v>290</v>
      </c>
      <c r="F591" s="1">
        <v>285</v>
      </c>
      <c r="G591" s="5">
        <f t="shared" si="146"/>
        <v>296.66750000000002</v>
      </c>
      <c r="H591" s="1">
        <f t="shared" si="147"/>
        <v>288.75</v>
      </c>
      <c r="I591" s="1">
        <f t="shared" si="143"/>
        <v>-7.9175000000000182</v>
      </c>
      <c r="J591" s="13">
        <f t="shared" si="144"/>
        <v>-2.6688127280541405</v>
      </c>
    </row>
    <row r="592" spans="1:10" hidden="1">
      <c r="A592" s="187" t="s">
        <v>70</v>
      </c>
      <c r="B592" s="187"/>
      <c r="C592" s="187"/>
      <c r="D592" s="187"/>
      <c r="E592" s="187"/>
      <c r="F592" s="187"/>
      <c r="G592" s="187"/>
      <c r="H592" s="187"/>
      <c r="I592" s="187"/>
      <c r="J592" s="187"/>
    </row>
    <row r="593" spans="1:10" hidden="1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</row>
    <row r="594" spans="1:10" hidden="1">
      <c r="A594" s="91" t="str">
        <f>A490</f>
        <v>الإسمنت الرمادي</v>
      </c>
      <c r="B594" s="176" t="s">
        <v>74</v>
      </c>
      <c r="C594" s="30">
        <v>850</v>
      </c>
      <c r="D594" s="30">
        <v>850</v>
      </c>
      <c r="E594" s="30">
        <v>850</v>
      </c>
      <c r="F594" s="30">
        <v>850</v>
      </c>
      <c r="G594" s="31">
        <f>H490</f>
        <v>737.5</v>
      </c>
      <c r="H594" s="1">
        <f>(C594+D594+E594+F594)/4</f>
        <v>850</v>
      </c>
      <c r="I594" s="1">
        <f t="shared" ref="I594:I596" si="148">H594-G594</f>
        <v>112.5</v>
      </c>
      <c r="J594" s="13">
        <f t="shared" ref="J594:J596" si="149">(I594*100)/G594</f>
        <v>15.254237288135593</v>
      </c>
    </row>
    <row r="595" spans="1:10" ht="16.5" hidden="1" customHeight="1">
      <c r="A595" s="91" t="str">
        <f t="shared" ref="A595:A596" si="150">A491</f>
        <v>حديد الخرسانة</v>
      </c>
      <c r="B595" s="176" t="s">
        <v>75</v>
      </c>
      <c r="C595" s="30">
        <v>6200</v>
      </c>
      <c r="D595" s="30">
        <v>6200</v>
      </c>
      <c r="E595" s="30">
        <v>6200</v>
      </c>
      <c r="F595" s="30">
        <v>6200</v>
      </c>
      <c r="G595" s="31">
        <f t="shared" ref="G595:G596" si="151">H491</f>
        <v>6800</v>
      </c>
      <c r="H595" s="1">
        <f t="shared" ref="H595:H596" si="152">(C595+D595+E595+F595)/4</f>
        <v>6200</v>
      </c>
      <c r="I595" s="1">
        <f t="shared" si="148"/>
        <v>-600</v>
      </c>
      <c r="J595" s="13">
        <f t="shared" si="149"/>
        <v>-8.8235294117647065</v>
      </c>
    </row>
    <row r="596" spans="1:10" ht="30" hidden="1">
      <c r="A596" s="91" t="str">
        <f t="shared" si="150"/>
        <v xml:space="preserve">الخشب </v>
      </c>
      <c r="B596" s="62" t="s">
        <v>76</v>
      </c>
      <c r="C596" s="30">
        <v>540</v>
      </c>
      <c r="D596" s="30">
        <v>540</v>
      </c>
      <c r="E596" s="30">
        <v>540</v>
      </c>
      <c r="F596" s="30">
        <v>540</v>
      </c>
      <c r="G596" s="31">
        <f t="shared" si="151"/>
        <v>540</v>
      </c>
      <c r="H596" s="1">
        <f t="shared" si="152"/>
        <v>540</v>
      </c>
      <c r="I596" s="1">
        <f t="shared" si="148"/>
        <v>0</v>
      </c>
      <c r="J596" s="13">
        <f t="shared" si="149"/>
        <v>0</v>
      </c>
    </row>
    <row r="597" spans="1:10" hidden="1"/>
    <row r="598" spans="1:10" hidden="1"/>
    <row r="599" spans="1:10" hidden="1"/>
    <row r="600" spans="1:10" hidden="1"/>
    <row r="601" spans="1:10" hidden="1"/>
    <row r="602" spans="1:10" hidden="1"/>
    <row r="603" spans="1:10" hidden="1"/>
    <row r="604" spans="1:10" hidden="1"/>
    <row r="605" spans="1:10" hidden="1"/>
    <row r="606" spans="1:10" hidden="1"/>
    <row r="607" spans="1:10" hidden="1"/>
    <row r="608" spans="1:10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spans="1:18" hidden="1"/>
    <row r="626" spans="1:18" hidden="1"/>
    <row r="627" spans="1:18" hidden="1"/>
    <row r="628" spans="1:18" hidden="1"/>
    <row r="629" spans="1:18" hidden="1"/>
    <row r="630" spans="1:18" hidden="1"/>
    <row r="631" spans="1:18" hidden="1"/>
    <row r="632" spans="1:18" hidden="1"/>
    <row r="633" spans="1:18" hidden="1"/>
    <row r="634" spans="1:18" hidden="1"/>
    <row r="635" spans="1:18" hidden="1"/>
    <row r="636" spans="1:18" hidden="1"/>
    <row r="637" spans="1:18" hidden="1"/>
    <row r="638" spans="1:18" ht="21" hidden="1">
      <c r="A638" s="192" t="s">
        <v>301</v>
      </c>
      <c r="B638" s="192"/>
      <c r="C638" s="192"/>
      <c r="D638" s="192"/>
      <c r="E638" s="192"/>
      <c r="F638" s="192"/>
      <c r="G638" s="192"/>
      <c r="H638" s="192"/>
      <c r="I638" s="192"/>
      <c r="J638" s="192"/>
    </row>
    <row r="639" spans="1:18" ht="17.25" hidden="1">
      <c r="A639" s="193" t="s">
        <v>0</v>
      </c>
      <c r="B639" s="194"/>
      <c r="C639" s="194"/>
      <c r="D639" s="194"/>
      <c r="E639" s="194"/>
      <c r="F639" s="194"/>
      <c r="G639" s="194"/>
      <c r="H639" s="194"/>
      <c r="I639" s="194"/>
      <c r="J639" s="194"/>
    </row>
    <row r="640" spans="1:18" hidden="1">
      <c r="A640" s="211" t="s">
        <v>1</v>
      </c>
      <c r="B640" s="211" t="s">
        <v>57</v>
      </c>
      <c r="C640" s="212" t="s">
        <v>293</v>
      </c>
      <c r="D640" s="213"/>
      <c r="E640" s="213"/>
      <c r="F640" s="214"/>
      <c r="G640" s="212" t="s">
        <v>59</v>
      </c>
      <c r="H640" s="214"/>
      <c r="I640" s="215" t="s">
        <v>60</v>
      </c>
      <c r="J640" s="216"/>
      <c r="L640" s="210" t="s">
        <v>302</v>
      </c>
      <c r="M640" s="210"/>
      <c r="N640" s="210"/>
      <c r="O640" s="210"/>
      <c r="P640" s="210"/>
      <c r="Q640" s="210"/>
      <c r="R640" s="96"/>
    </row>
    <row r="641" spans="1:10" ht="30" hidden="1">
      <c r="A641" s="195"/>
      <c r="B641" s="195"/>
      <c r="C641" s="177" t="s">
        <v>2</v>
      </c>
      <c r="D641" s="177" t="s">
        <v>3</v>
      </c>
      <c r="E641" s="177" t="s">
        <v>4</v>
      </c>
      <c r="F641" s="177" t="s">
        <v>5</v>
      </c>
      <c r="G641" s="197" t="s">
        <v>6</v>
      </c>
      <c r="H641" s="199" t="s">
        <v>64</v>
      </c>
      <c r="I641" s="35" t="s">
        <v>61</v>
      </c>
      <c r="J641" s="35" t="s">
        <v>62</v>
      </c>
    </row>
    <row r="642" spans="1:10" hidden="1">
      <c r="A642" s="196"/>
      <c r="B642" s="196"/>
      <c r="C642" s="3" t="s">
        <v>7</v>
      </c>
      <c r="D642" s="3" t="s">
        <v>7</v>
      </c>
      <c r="E642" s="3" t="s">
        <v>7</v>
      </c>
      <c r="F642" s="3" t="s">
        <v>7</v>
      </c>
      <c r="G642" s="198"/>
      <c r="H642" s="200"/>
      <c r="I642" s="36"/>
      <c r="J642" s="36"/>
    </row>
    <row r="643" spans="1:10" hidden="1">
      <c r="A643" s="201" t="s">
        <v>63</v>
      </c>
      <c r="B643" s="202"/>
      <c r="C643" s="202"/>
      <c r="D643" s="202"/>
      <c r="E643" s="202"/>
      <c r="F643" s="202"/>
      <c r="G643" s="202"/>
      <c r="H643" s="202"/>
      <c r="I643" s="202"/>
      <c r="J643" s="202"/>
    </row>
    <row r="644" spans="1:10" hidden="1">
      <c r="A644" s="203"/>
      <c r="B644" s="204"/>
      <c r="C644" s="204"/>
      <c r="D644" s="204"/>
      <c r="E644" s="204"/>
      <c r="F644" s="204"/>
      <c r="G644" s="204"/>
      <c r="H644" s="204"/>
      <c r="I644" s="204"/>
      <c r="J644" s="204"/>
    </row>
    <row r="645" spans="1:10" hidden="1">
      <c r="A645" s="39" t="str">
        <f>A541</f>
        <v>سـميـــد عــادي</v>
      </c>
      <c r="B645" s="184" t="s">
        <v>66</v>
      </c>
      <c r="C645" s="1">
        <f>[2]الشهري!$C$570</f>
        <v>0</v>
      </c>
      <c r="D645" s="1">
        <f>[2]الشهري!$C$570</f>
        <v>0</v>
      </c>
      <c r="E645" s="1">
        <f>[2]الشهري!$C$570</f>
        <v>0</v>
      </c>
      <c r="F645" s="1">
        <f>[2]الشهري!$C$570</f>
        <v>0</v>
      </c>
      <c r="G645" s="180">
        <v>900</v>
      </c>
      <c r="H645" s="1">
        <f t="shared" ref="H645:H661" si="153">(C645+D645+E645+F645)/4</f>
        <v>0</v>
      </c>
      <c r="I645" s="1">
        <f>H645-G645</f>
        <v>-900</v>
      </c>
      <c r="J645" s="13">
        <f>(I645*100)/G645</f>
        <v>-100</v>
      </c>
    </row>
    <row r="646" spans="1:10" hidden="1">
      <c r="A646" s="39" t="str">
        <f t="shared" ref="A646:A661" si="154">A542</f>
        <v>سميد رفيـــع</v>
      </c>
      <c r="B646" s="185"/>
      <c r="C646" s="1">
        <v>1000</v>
      </c>
      <c r="D646" s="1">
        <v>1000</v>
      </c>
      <c r="E646" s="1">
        <v>1000</v>
      </c>
      <c r="F646" s="1">
        <v>1000</v>
      </c>
      <c r="G646" s="180">
        <v>1000</v>
      </c>
      <c r="H646" s="1">
        <f t="shared" si="153"/>
        <v>1000</v>
      </c>
      <c r="I646" s="1">
        <f t="shared" ref="I646:I661" si="155">H646-G646</f>
        <v>0</v>
      </c>
      <c r="J646" s="13">
        <f t="shared" ref="J646:J661" si="156">(I646*100)/G646</f>
        <v>0</v>
      </c>
    </row>
    <row r="647" spans="1:10" hidden="1">
      <c r="A647" s="39" t="str">
        <f t="shared" si="154"/>
        <v>فــريــنــة</v>
      </c>
      <c r="B647" s="185"/>
      <c r="C647" s="1">
        <v>60</v>
      </c>
      <c r="D647" s="1">
        <v>60</v>
      </c>
      <c r="E647" s="1">
        <v>60</v>
      </c>
      <c r="F647" s="1">
        <v>60</v>
      </c>
      <c r="G647" s="180">
        <v>60</v>
      </c>
      <c r="H647" s="1">
        <f t="shared" si="153"/>
        <v>60</v>
      </c>
      <c r="I647" s="1">
        <f t="shared" si="155"/>
        <v>0</v>
      </c>
      <c r="J647" s="13">
        <f t="shared" si="156"/>
        <v>0</v>
      </c>
    </row>
    <row r="648" spans="1:10" hidden="1">
      <c r="A648" s="39" t="str">
        <f t="shared" si="154"/>
        <v xml:space="preserve">سكر أبيض </v>
      </c>
      <c r="B648" s="186"/>
      <c r="C648" s="1">
        <v>87</v>
      </c>
      <c r="D648" s="1">
        <v>87</v>
      </c>
      <c r="E648" s="1">
        <v>87</v>
      </c>
      <c r="F648" s="1">
        <v>87</v>
      </c>
      <c r="G648" s="180">
        <v>87</v>
      </c>
      <c r="H648" s="1">
        <f t="shared" si="153"/>
        <v>87</v>
      </c>
      <c r="I648" s="1">
        <f t="shared" si="155"/>
        <v>0</v>
      </c>
      <c r="J648" s="13">
        <f t="shared" si="156"/>
        <v>0</v>
      </c>
    </row>
    <row r="649" spans="1:10" hidden="1">
      <c r="A649" s="39" t="str">
        <f t="shared" si="154"/>
        <v>فرينة الاطفال-بليدينا-</v>
      </c>
      <c r="B649" s="205" t="s">
        <v>67</v>
      </c>
      <c r="C649" s="1">
        <v>240</v>
      </c>
      <c r="D649" s="1">
        <v>240</v>
      </c>
      <c r="E649" s="1">
        <v>240</v>
      </c>
      <c r="F649" s="1">
        <v>240</v>
      </c>
      <c r="G649" s="180">
        <v>240</v>
      </c>
      <c r="H649" s="1">
        <f t="shared" si="153"/>
        <v>240</v>
      </c>
      <c r="I649" s="1">
        <f t="shared" si="155"/>
        <v>0</v>
      </c>
      <c r="J649" s="13">
        <f t="shared" si="156"/>
        <v>0</v>
      </c>
    </row>
    <row r="650" spans="1:10" ht="30" hidden="1">
      <c r="A650" s="39" t="str">
        <f t="shared" si="154"/>
        <v>مسحوق حليب الاطفال-الصحة-</v>
      </c>
      <c r="B650" s="206"/>
      <c r="C650" s="1">
        <v>450</v>
      </c>
      <c r="D650" s="1">
        <v>450</v>
      </c>
      <c r="E650" s="1">
        <v>450</v>
      </c>
      <c r="F650" s="1">
        <v>450</v>
      </c>
      <c r="G650" s="180">
        <v>450</v>
      </c>
      <c r="H650" s="1">
        <f t="shared" si="153"/>
        <v>450</v>
      </c>
      <c r="I650" s="1">
        <f t="shared" si="155"/>
        <v>0</v>
      </c>
      <c r="J650" s="13">
        <f t="shared" si="156"/>
        <v>0</v>
      </c>
    </row>
    <row r="651" spans="1:10" ht="30" hidden="1">
      <c r="A651" s="39" t="str">
        <f t="shared" si="154"/>
        <v>مسحـوق حليــب للكبـار(gloria)</v>
      </c>
      <c r="B651" s="207"/>
      <c r="C651" s="1">
        <v>360</v>
      </c>
      <c r="D651" s="1">
        <v>360</v>
      </c>
      <c r="E651" s="1">
        <v>360</v>
      </c>
      <c r="F651" s="1">
        <v>360</v>
      </c>
      <c r="G651" s="180">
        <v>360</v>
      </c>
      <c r="H651" s="1">
        <f t="shared" si="153"/>
        <v>360</v>
      </c>
      <c r="I651" s="1">
        <f t="shared" si="155"/>
        <v>0</v>
      </c>
      <c r="J651" s="13">
        <f t="shared" si="156"/>
        <v>0</v>
      </c>
    </row>
    <row r="652" spans="1:10" hidden="1">
      <c r="A652" s="39" t="str">
        <f t="shared" si="154"/>
        <v>بـــــن</v>
      </c>
      <c r="B652" s="183" t="s">
        <v>66</v>
      </c>
      <c r="C652" s="1">
        <v>600</v>
      </c>
      <c r="D652" s="1">
        <v>600</v>
      </c>
      <c r="E652" s="1">
        <v>600</v>
      </c>
      <c r="F652" s="1">
        <v>600</v>
      </c>
      <c r="G652" s="180">
        <v>600</v>
      </c>
      <c r="H652" s="1">
        <f t="shared" si="153"/>
        <v>600</v>
      </c>
      <c r="I652" s="1">
        <f t="shared" si="155"/>
        <v>0</v>
      </c>
      <c r="J652" s="13">
        <f t="shared" si="156"/>
        <v>0</v>
      </c>
    </row>
    <row r="653" spans="1:10" ht="30" hidden="1">
      <c r="A653" s="39" t="str">
        <f t="shared" si="154"/>
        <v>شاي -الخيمة- علبة125غ</v>
      </c>
      <c r="B653" s="183"/>
      <c r="C653" s="1">
        <v>400</v>
      </c>
      <c r="D653" s="1">
        <v>400</v>
      </c>
      <c r="E653" s="1">
        <v>400</v>
      </c>
      <c r="F653" s="1">
        <v>400</v>
      </c>
      <c r="G653" s="180">
        <v>400</v>
      </c>
      <c r="H653" s="1">
        <f t="shared" si="153"/>
        <v>400</v>
      </c>
      <c r="I653" s="1">
        <f t="shared" si="155"/>
        <v>0</v>
      </c>
      <c r="J653" s="13">
        <f t="shared" si="156"/>
        <v>0</v>
      </c>
    </row>
    <row r="654" spans="1:10" hidden="1">
      <c r="A654" s="39" t="str">
        <f t="shared" si="154"/>
        <v xml:space="preserve">خميرة جافة </v>
      </c>
      <c r="B654" s="61" t="s">
        <v>67</v>
      </c>
      <c r="C654" s="1">
        <v>190</v>
      </c>
      <c r="D654" s="1">
        <v>190</v>
      </c>
      <c r="E654" s="1">
        <v>190</v>
      </c>
      <c r="F654" s="1">
        <v>190</v>
      </c>
      <c r="G654" s="180">
        <v>190</v>
      </c>
      <c r="H654" s="1">
        <f t="shared" si="153"/>
        <v>190</v>
      </c>
      <c r="I654" s="1">
        <f t="shared" si="155"/>
        <v>0</v>
      </c>
      <c r="J654" s="13">
        <f t="shared" si="156"/>
        <v>0</v>
      </c>
    </row>
    <row r="655" spans="1:10" hidden="1">
      <c r="A655" s="39" t="str">
        <f t="shared" si="154"/>
        <v>زيت غذائية</v>
      </c>
      <c r="B655" s="61" t="s">
        <v>68</v>
      </c>
      <c r="C655" s="1">
        <v>570</v>
      </c>
      <c r="D655" s="1">
        <v>570</v>
      </c>
      <c r="E655" s="1">
        <v>570</v>
      </c>
      <c r="F655" s="1">
        <v>570</v>
      </c>
      <c r="G655" s="180">
        <v>570</v>
      </c>
      <c r="H655" s="1">
        <f t="shared" si="153"/>
        <v>570</v>
      </c>
      <c r="I655" s="1">
        <f t="shared" si="155"/>
        <v>0</v>
      </c>
      <c r="J655" s="13">
        <f t="shared" si="156"/>
        <v>0</v>
      </c>
    </row>
    <row r="656" spans="1:10" hidden="1">
      <c r="A656" s="39" t="str">
        <f t="shared" si="154"/>
        <v>فاصولياء جافـة</v>
      </c>
      <c r="B656" s="184" t="s">
        <v>66</v>
      </c>
      <c r="C656" s="1">
        <v>170</v>
      </c>
      <c r="D656" s="1">
        <v>170</v>
      </c>
      <c r="E656" s="1">
        <v>170</v>
      </c>
      <c r="F656" s="1">
        <v>170</v>
      </c>
      <c r="G656" s="180">
        <v>161.25</v>
      </c>
      <c r="H656" s="1">
        <f t="shared" si="153"/>
        <v>170</v>
      </c>
      <c r="I656" s="1">
        <f t="shared" si="155"/>
        <v>8.75</v>
      </c>
      <c r="J656" s="13">
        <f t="shared" si="156"/>
        <v>5.4263565891472867</v>
      </c>
    </row>
    <row r="657" spans="1:10" hidden="1">
      <c r="A657" s="39" t="str">
        <f t="shared" si="154"/>
        <v>عدس</v>
      </c>
      <c r="B657" s="185"/>
      <c r="C657" s="1">
        <v>200</v>
      </c>
      <c r="D657" s="1">
        <v>200</v>
      </c>
      <c r="E657" s="1">
        <v>200</v>
      </c>
      <c r="F657" s="1">
        <v>200</v>
      </c>
      <c r="G657" s="180">
        <v>182.5</v>
      </c>
      <c r="H657" s="1">
        <f t="shared" si="153"/>
        <v>200</v>
      </c>
      <c r="I657" s="1">
        <f t="shared" si="155"/>
        <v>17.5</v>
      </c>
      <c r="J657" s="13">
        <f t="shared" si="156"/>
        <v>9.5890410958904102</v>
      </c>
    </row>
    <row r="658" spans="1:10" hidden="1">
      <c r="A658" s="39" t="str">
        <f t="shared" si="154"/>
        <v xml:space="preserve">حمص </v>
      </c>
      <c r="B658" s="185"/>
      <c r="C658" s="1">
        <v>220</v>
      </c>
      <c r="D658" s="1">
        <v>220</v>
      </c>
      <c r="E658" s="1">
        <v>220</v>
      </c>
      <c r="F658" s="1">
        <v>220</v>
      </c>
      <c r="G658" s="180">
        <v>220</v>
      </c>
      <c r="H658" s="1">
        <f t="shared" si="153"/>
        <v>220</v>
      </c>
      <c r="I658" s="1">
        <f t="shared" si="155"/>
        <v>0</v>
      </c>
      <c r="J658" s="13">
        <f t="shared" si="156"/>
        <v>0</v>
      </c>
    </row>
    <row r="659" spans="1:10" hidden="1">
      <c r="A659" s="39" t="str">
        <f t="shared" si="154"/>
        <v>أرز</v>
      </c>
      <c r="B659" s="185"/>
      <c r="C659" s="1">
        <v>80</v>
      </c>
      <c r="D659" s="1">
        <v>80</v>
      </c>
      <c r="E659" s="1">
        <v>80</v>
      </c>
      <c r="F659" s="1">
        <v>80</v>
      </c>
      <c r="G659" s="180">
        <v>80</v>
      </c>
      <c r="H659" s="1">
        <f t="shared" si="153"/>
        <v>80</v>
      </c>
      <c r="I659" s="1">
        <f t="shared" si="155"/>
        <v>0</v>
      </c>
      <c r="J659" s="13">
        <f t="shared" si="156"/>
        <v>0</v>
      </c>
    </row>
    <row r="660" spans="1:10" hidden="1">
      <c r="A660" s="39" t="str">
        <f t="shared" si="154"/>
        <v>عجائن غذائية</v>
      </c>
      <c r="B660" s="185"/>
      <c r="C660" s="1">
        <v>100</v>
      </c>
      <c r="D660" s="1">
        <v>100</v>
      </c>
      <c r="E660" s="1">
        <v>100</v>
      </c>
      <c r="F660" s="1">
        <v>100</v>
      </c>
      <c r="G660" s="180">
        <v>100</v>
      </c>
      <c r="H660" s="1">
        <f t="shared" si="153"/>
        <v>100</v>
      </c>
      <c r="I660" s="1">
        <f t="shared" si="155"/>
        <v>0</v>
      </c>
      <c r="J660" s="13">
        <f t="shared" si="156"/>
        <v>0</v>
      </c>
    </row>
    <row r="661" spans="1:10" ht="30" hidden="1">
      <c r="A661" s="39" t="str">
        <f t="shared" si="154"/>
        <v xml:space="preserve">طماطم مصبـرة مستوردة </v>
      </c>
      <c r="B661" s="186"/>
      <c r="C661" s="1">
        <v>180</v>
      </c>
      <c r="D661" s="1">
        <v>180</v>
      </c>
      <c r="E661" s="1">
        <v>180</v>
      </c>
      <c r="F661" s="1">
        <v>180</v>
      </c>
      <c r="G661" s="180">
        <v>180</v>
      </c>
      <c r="H661" s="1">
        <f t="shared" si="153"/>
        <v>180</v>
      </c>
      <c r="I661" s="1">
        <f t="shared" si="155"/>
        <v>0</v>
      </c>
      <c r="J661" s="13">
        <f t="shared" si="156"/>
        <v>0</v>
      </c>
    </row>
    <row r="662" spans="1:10" hidden="1">
      <c r="A662" s="187" t="s">
        <v>65</v>
      </c>
      <c r="B662" s="187"/>
      <c r="C662" s="187"/>
      <c r="D662" s="187"/>
      <c r="E662" s="187"/>
      <c r="F662" s="187"/>
      <c r="G662" s="187"/>
      <c r="H662" s="187"/>
      <c r="I662" s="187"/>
      <c r="J662" s="187"/>
    </row>
    <row r="663" spans="1:10" hidden="1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</row>
    <row r="664" spans="1:10" hidden="1">
      <c r="A664" s="90" t="str">
        <f>A560</f>
        <v>بطاطا</v>
      </c>
      <c r="B664" s="184" t="s">
        <v>66</v>
      </c>
      <c r="C664" s="1">
        <v>35</v>
      </c>
      <c r="D664" s="1">
        <v>35</v>
      </c>
      <c r="E664" s="1">
        <v>40</v>
      </c>
      <c r="F664" s="1">
        <v>40</v>
      </c>
      <c r="G664" s="180">
        <v>35.83</v>
      </c>
      <c r="H664" s="1">
        <f t="shared" ref="H664:H676" si="157">(C664+D664+E664+F664)/4</f>
        <v>37.5</v>
      </c>
      <c r="I664" s="1">
        <f t="shared" ref="I664:I676" si="158">H664-G664</f>
        <v>1.6700000000000017</v>
      </c>
      <c r="J664" s="13">
        <f t="shared" ref="J664:J675" si="159">(I664*100)/G664</f>
        <v>4.6608986882500751</v>
      </c>
    </row>
    <row r="665" spans="1:10" hidden="1">
      <c r="A665" s="90" t="str">
        <f t="shared" ref="A665:A672" si="160">A561</f>
        <v>طماطم طازجــة</v>
      </c>
      <c r="B665" s="185"/>
      <c r="C665" s="1">
        <v>40</v>
      </c>
      <c r="D665" s="1">
        <v>45</v>
      </c>
      <c r="E665" s="1">
        <v>50</v>
      </c>
      <c r="F665" s="1">
        <v>60</v>
      </c>
      <c r="G665" s="180">
        <v>37.92</v>
      </c>
      <c r="H665" s="1">
        <f t="shared" si="157"/>
        <v>48.75</v>
      </c>
      <c r="I665" s="1">
        <f t="shared" si="158"/>
        <v>10.829999999999998</v>
      </c>
      <c r="J665" s="13">
        <f t="shared" si="159"/>
        <v>28.560126582278475</v>
      </c>
    </row>
    <row r="666" spans="1:10" hidden="1">
      <c r="A666" s="90" t="str">
        <f t="shared" si="160"/>
        <v>بصل جاف</v>
      </c>
      <c r="B666" s="185"/>
      <c r="C666" s="1">
        <v>90</v>
      </c>
      <c r="D666" s="1">
        <v>95</v>
      </c>
      <c r="E666" s="1">
        <v>90</v>
      </c>
      <c r="F666" s="1">
        <v>80</v>
      </c>
      <c r="G666" s="180">
        <v>89.58</v>
      </c>
      <c r="H666" s="1">
        <f t="shared" si="157"/>
        <v>88.75</v>
      </c>
      <c r="I666" s="1">
        <f t="shared" si="158"/>
        <v>-0.82999999999999829</v>
      </c>
      <c r="J666" s="13">
        <f t="shared" si="159"/>
        <v>-0.92654610404107873</v>
      </c>
    </row>
    <row r="667" spans="1:10" hidden="1">
      <c r="A667" s="90" t="str">
        <f t="shared" si="160"/>
        <v>بصل اخضر</v>
      </c>
      <c r="B667" s="185"/>
      <c r="C667" s="1">
        <v>60</v>
      </c>
      <c r="D667" s="1">
        <v>56.67</v>
      </c>
      <c r="E667" s="1">
        <v>50</v>
      </c>
      <c r="F667" s="1">
        <v>50</v>
      </c>
      <c r="G667" s="180">
        <v>60</v>
      </c>
      <c r="H667" s="1">
        <f t="shared" si="157"/>
        <v>54.167500000000004</v>
      </c>
      <c r="I667" s="1">
        <f t="shared" si="158"/>
        <v>-5.832499999999996</v>
      </c>
      <c r="J667" s="13">
        <f t="shared" si="159"/>
        <v>-9.7208333333333261</v>
      </c>
    </row>
    <row r="668" spans="1:10" hidden="1">
      <c r="A668" s="90" t="str">
        <f t="shared" si="160"/>
        <v>خس</v>
      </c>
      <c r="B668" s="185"/>
      <c r="C668" s="1">
        <v>60</v>
      </c>
      <c r="D668" s="1">
        <v>55</v>
      </c>
      <c r="E668" s="1">
        <v>50</v>
      </c>
      <c r="F668" s="1">
        <v>75</v>
      </c>
      <c r="G668" s="180">
        <v>62.5</v>
      </c>
      <c r="H668" s="1">
        <f t="shared" si="157"/>
        <v>60</v>
      </c>
      <c r="I668" s="1">
        <f t="shared" si="158"/>
        <v>-2.5</v>
      </c>
      <c r="J668" s="13">
        <f t="shared" si="159"/>
        <v>-4</v>
      </c>
    </row>
    <row r="669" spans="1:10" hidden="1">
      <c r="A669" s="90" t="str">
        <f t="shared" si="160"/>
        <v xml:space="preserve">قرعة </v>
      </c>
      <c r="B669" s="185"/>
      <c r="C669" s="1">
        <v>78.33</v>
      </c>
      <c r="D669" s="1">
        <v>66.67</v>
      </c>
      <c r="E669" s="1">
        <v>85</v>
      </c>
      <c r="F669" s="1">
        <v>90</v>
      </c>
      <c r="G669" s="180">
        <v>76.67</v>
      </c>
      <c r="H669" s="1">
        <f t="shared" si="157"/>
        <v>80</v>
      </c>
      <c r="I669" s="1">
        <f t="shared" si="158"/>
        <v>3.3299999999999983</v>
      </c>
      <c r="J669" s="13">
        <f t="shared" si="159"/>
        <v>4.3432894221990326</v>
      </c>
    </row>
    <row r="670" spans="1:10" hidden="1">
      <c r="A670" s="90" t="str">
        <f t="shared" si="160"/>
        <v>جزر</v>
      </c>
      <c r="B670" s="185"/>
      <c r="C670" s="1">
        <v>51.67</v>
      </c>
      <c r="D670" s="1">
        <v>46.67</v>
      </c>
      <c r="E670" s="1">
        <v>45</v>
      </c>
      <c r="F670" s="1">
        <v>55</v>
      </c>
      <c r="G670" s="180">
        <v>50</v>
      </c>
      <c r="H670" s="1">
        <f t="shared" si="157"/>
        <v>49.585000000000001</v>
      </c>
      <c r="I670" s="1">
        <f t="shared" si="158"/>
        <v>-0.41499999999999915</v>
      </c>
      <c r="J670" s="13">
        <f t="shared" si="159"/>
        <v>-0.82999999999999829</v>
      </c>
    </row>
    <row r="671" spans="1:10" hidden="1">
      <c r="A671" s="90" t="str">
        <f t="shared" si="160"/>
        <v>فلفل حلو</v>
      </c>
      <c r="B671" s="185"/>
      <c r="C671" s="1">
        <v>120</v>
      </c>
      <c r="D671" s="1">
        <v>111.67</v>
      </c>
      <c r="E671" s="1">
        <v>110</v>
      </c>
      <c r="F671" s="1">
        <v>115</v>
      </c>
      <c r="G671" s="180">
        <v>118.34</v>
      </c>
      <c r="H671" s="1">
        <f t="shared" si="157"/>
        <v>114.1675</v>
      </c>
      <c r="I671" s="1">
        <f t="shared" si="158"/>
        <v>-4.1724999999999994</v>
      </c>
      <c r="J671" s="13">
        <f t="shared" si="159"/>
        <v>-3.5258576981578496</v>
      </c>
    </row>
    <row r="672" spans="1:10" hidden="1">
      <c r="A672" s="90" t="str">
        <f t="shared" si="160"/>
        <v>فلفل حار</v>
      </c>
      <c r="B672" s="185"/>
      <c r="C672" s="1">
        <v>120</v>
      </c>
      <c r="D672" s="1">
        <v>120</v>
      </c>
      <c r="E672" s="1">
        <v>120</v>
      </c>
      <c r="F672" s="1">
        <v>120</v>
      </c>
      <c r="G672" s="180">
        <v>124.59</v>
      </c>
      <c r="H672" s="1">
        <f t="shared" si="157"/>
        <v>120</v>
      </c>
      <c r="I672" s="1">
        <f t="shared" si="158"/>
        <v>-4.5900000000000034</v>
      </c>
      <c r="J672" s="13">
        <f t="shared" si="159"/>
        <v>-3.6840837948471012</v>
      </c>
    </row>
    <row r="673" spans="1:10" hidden="1">
      <c r="A673" s="90" t="str">
        <f>A570</f>
        <v>شمـنــدر</v>
      </c>
      <c r="B673" s="185"/>
      <c r="C673" s="1">
        <v>60</v>
      </c>
      <c r="D673" s="1">
        <v>60</v>
      </c>
      <c r="E673" s="1">
        <v>60</v>
      </c>
      <c r="F673" s="1">
        <v>60</v>
      </c>
      <c r="G673" s="180">
        <v>57.5</v>
      </c>
      <c r="H673" s="1">
        <f t="shared" si="157"/>
        <v>60</v>
      </c>
      <c r="I673" s="1">
        <f t="shared" si="158"/>
        <v>2.5</v>
      </c>
      <c r="J673" s="13">
        <f t="shared" si="159"/>
        <v>4.3478260869565215</v>
      </c>
    </row>
    <row r="674" spans="1:10" hidden="1">
      <c r="A674" s="90" t="str">
        <f>A571</f>
        <v xml:space="preserve">ثــــوم محلي </v>
      </c>
      <c r="B674" s="185"/>
      <c r="C674" s="1">
        <v>575</v>
      </c>
      <c r="D674" s="1">
        <v>550</v>
      </c>
      <c r="E674" s="1">
        <v>550</v>
      </c>
      <c r="F674" s="1">
        <v>550</v>
      </c>
      <c r="G674" s="180">
        <v>600</v>
      </c>
      <c r="H674" s="1">
        <f t="shared" si="157"/>
        <v>556.25</v>
      </c>
      <c r="I674" s="1">
        <f t="shared" si="158"/>
        <v>-43.75</v>
      </c>
      <c r="J674" s="13">
        <f t="shared" si="159"/>
        <v>-7.291666666666667</v>
      </c>
    </row>
    <row r="675" spans="1:10" hidden="1">
      <c r="A675" s="90" t="str">
        <f>A572</f>
        <v>ثوم مستورد</v>
      </c>
      <c r="B675" s="185"/>
      <c r="C675" s="95">
        <v>500</v>
      </c>
      <c r="D675" s="95">
        <v>500</v>
      </c>
      <c r="E675" s="1">
        <v>500</v>
      </c>
      <c r="F675" s="1">
        <v>500</v>
      </c>
      <c r="G675" s="180">
        <v>520.84</v>
      </c>
      <c r="H675" s="1">
        <f t="shared" si="157"/>
        <v>500</v>
      </c>
      <c r="I675" s="1">
        <f t="shared" si="158"/>
        <v>-20.840000000000032</v>
      </c>
      <c r="J675" s="13">
        <f t="shared" si="159"/>
        <v>-4.001228784271567</v>
      </c>
    </row>
    <row r="676" spans="1:10" hidden="1">
      <c r="A676" s="90" t="str">
        <f>A573</f>
        <v>باذنجان</v>
      </c>
      <c r="B676" s="186"/>
      <c r="C676" s="1">
        <v>80</v>
      </c>
      <c r="D676" s="1">
        <v>80</v>
      </c>
      <c r="E676" s="1">
        <v>80</v>
      </c>
      <c r="F676" s="1">
        <v>80</v>
      </c>
      <c r="G676" s="180">
        <v>77.08</v>
      </c>
      <c r="H676" s="1">
        <f t="shared" si="157"/>
        <v>80</v>
      </c>
      <c r="I676" s="1">
        <f t="shared" si="158"/>
        <v>2.9200000000000017</v>
      </c>
      <c r="J676" s="13">
        <f>(I676*100)/G676</f>
        <v>3.7882719252724466</v>
      </c>
    </row>
    <row r="677" spans="1:10" hidden="1">
      <c r="A677" s="189" t="s">
        <v>69</v>
      </c>
      <c r="B677" s="189"/>
      <c r="C677" s="189"/>
      <c r="D677" s="189"/>
      <c r="E677" s="189"/>
      <c r="F677" s="189"/>
      <c r="G677" s="189"/>
      <c r="H677" s="189"/>
      <c r="I677" s="189"/>
      <c r="J677" s="189"/>
    </row>
    <row r="678" spans="1:10" hidden="1">
      <c r="A678" s="190"/>
      <c r="B678" s="190"/>
      <c r="C678" s="190"/>
      <c r="D678" s="190"/>
      <c r="E678" s="190"/>
      <c r="F678" s="190"/>
      <c r="G678" s="190"/>
      <c r="H678" s="190"/>
      <c r="I678" s="190"/>
      <c r="J678" s="190"/>
    </row>
    <row r="679" spans="1:10" hidden="1">
      <c r="A679" s="91" t="str">
        <f>A576</f>
        <v>دقلة</v>
      </c>
      <c r="B679" s="184" t="s">
        <v>66</v>
      </c>
      <c r="C679" s="14">
        <v>450</v>
      </c>
      <c r="D679" s="14">
        <v>450</v>
      </c>
      <c r="E679" s="14">
        <v>450</v>
      </c>
      <c r="F679" s="14">
        <v>450</v>
      </c>
      <c r="G679" s="180">
        <v>450</v>
      </c>
      <c r="H679" s="1">
        <f t="shared" ref="H679:H682" si="161">(C679+D679+E679+F679)/4</f>
        <v>450</v>
      </c>
      <c r="I679" s="1">
        <f t="shared" ref="I679:I682" si="162">H679-G679</f>
        <v>0</v>
      </c>
      <c r="J679" s="13">
        <f t="shared" ref="J679:J682" si="163">(I679*100)/G679</f>
        <v>0</v>
      </c>
    </row>
    <row r="680" spans="1:10" hidden="1">
      <c r="A680" s="91" t="str">
        <f>A577</f>
        <v>تفاح مستورد</v>
      </c>
      <c r="B680" s="185"/>
      <c r="C680" s="14">
        <v>290</v>
      </c>
      <c r="D680" s="14">
        <v>300</v>
      </c>
      <c r="E680" s="14">
        <v>300</v>
      </c>
      <c r="F680" s="14">
        <v>300</v>
      </c>
      <c r="G680" s="180">
        <v>278.75</v>
      </c>
      <c r="H680" s="1">
        <f t="shared" si="161"/>
        <v>297.5</v>
      </c>
      <c r="I680" s="1">
        <f t="shared" si="162"/>
        <v>18.75</v>
      </c>
      <c r="J680" s="13">
        <f t="shared" si="163"/>
        <v>6.7264573991031389</v>
      </c>
    </row>
    <row r="681" spans="1:10" hidden="1">
      <c r="A681" s="91" t="str">
        <f>A578</f>
        <v>مـــوز</v>
      </c>
      <c r="B681" s="185"/>
      <c r="C681" s="14">
        <v>225</v>
      </c>
      <c r="D681" s="1">
        <v>220</v>
      </c>
      <c r="E681" s="1">
        <v>210</v>
      </c>
      <c r="F681" s="1">
        <v>210</v>
      </c>
      <c r="G681" s="180">
        <v>212.92</v>
      </c>
      <c r="H681" s="1">
        <f t="shared" si="161"/>
        <v>216.25</v>
      </c>
      <c r="I681" s="1">
        <f t="shared" si="162"/>
        <v>3.3300000000000125</v>
      </c>
      <c r="J681" s="13">
        <f t="shared" si="163"/>
        <v>1.5639676873943325</v>
      </c>
    </row>
    <row r="682" spans="1:10" hidden="1">
      <c r="A682" s="91" t="str">
        <f>A580</f>
        <v>برتقال</v>
      </c>
      <c r="B682" s="186"/>
      <c r="C682" s="14">
        <v>155</v>
      </c>
      <c r="D682" s="1">
        <v>176.67</v>
      </c>
      <c r="E682" s="1">
        <v>190</v>
      </c>
      <c r="F682" s="1">
        <v>180</v>
      </c>
      <c r="G682" s="180">
        <v>142.5</v>
      </c>
      <c r="H682" s="1">
        <f t="shared" si="161"/>
        <v>175.41749999999999</v>
      </c>
      <c r="I682" s="1">
        <f t="shared" si="162"/>
        <v>32.91749999999999</v>
      </c>
      <c r="J682" s="13">
        <f t="shared" si="163"/>
        <v>23.099999999999994</v>
      </c>
    </row>
    <row r="683" spans="1:10" hidden="1">
      <c r="A683" s="94"/>
      <c r="B683" s="77"/>
      <c r="C683" s="78"/>
      <c r="D683" s="79"/>
      <c r="E683" s="79"/>
      <c r="F683" s="79"/>
      <c r="G683" s="76"/>
      <c r="H683" s="79"/>
      <c r="I683" s="80"/>
      <c r="J683" s="43"/>
    </row>
    <row r="684" spans="1:10" hidden="1">
      <c r="A684" s="94"/>
      <c r="B684" s="77"/>
      <c r="C684" s="78"/>
      <c r="D684" s="79"/>
      <c r="E684" s="79"/>
      <c r="F684" s="79"/>
      <c r="G684" s="76"/>
      <c r="H684" s="79"/>
      <c r="I684" s="80"/>
      <c r="J684" s="43"/>
    </row>
    <row r="685" spans="1:10" hidden="1">
      <c r="A685" s="94"/>
      <c r="B685" s="77"/>
      <c r="C685" s="78"/>
      <c r="D685" s="79"/>
      <c r="E685" s="79"/>
      <c r="F685" s="79"/>
      <c r="G685" s="76"/>
      <c r="H685" s="79"/>
      <c r="I685" s="80"/>
      <c r="J685" s="43"/>
    </row>
    <row r="686" spans="1:10" hidden="1">
      <c r="A686" s="94"/>
      <c r="B686" s="77"/>
      <c r="C686" s="78"/>
      <c r="D686" s="79"/>
      <c r="E686" s="79"/>
      <c r="F686" s="79"/>
      <c r="G686" s="76"/>
      <c r="H686" s="79"/>
      <c r="I686" s="80"/>
      <c r="J686" s="43"/>
    </row>
    <row r="687" spans="1:10" hidden="1">
      <c r="A687" s="94"/>
      <c r="B687" s="77"/>
      <c r="C687" s="78"/>
      <c r="D687" s="79"/>
      <c r="E687" s="79"/>
      <c r="F687" s="79"/>
      <c r="G687" s="76"/>
      <c r="H687" s="79"/>
      <c r="I687" s="80"/>
      <c r="J687" s="43"/>
    </row>
    <row r="688" spans="1:10" hidden="1">
      <c r="A688" s="94"/>
      <c r="B688" s="77"/>
      <c r="C688" s="78"/>
      <c r="D688" s="79"/>
      <c r="E688" s="79"/>
      <c r="F688" s="79"/>
      <c r="G688" s="76"/>
      <c r="H688" s="79"/>
      <c r="I688" s="80"/>
      <c r="J688" s="43"/>
    </row>
    <row r="689" spans="1:10" hidden="1">
      <c r="A689" s="94"/>
      <c r="B689" s="77"/>
      <c r="C689" s="78"/>
      <c r="D689" s="79"/>
      <c r="E689" s="79"/>
      <c r="F689" s="79"/>
      <c r="G689" s="76"/>
      <c r="H689" s="76"/>
      <c r="I689" s="76"/>
      <c r="J689" s="76"/>
    </row>
    <row r="690" spans="1:10" hidden="1">
      <c r="A690" s="191" t="s">
        <v>81</v>
      </c>
      <c r="B690" s="191"/>
      <c r="C690" s="191"/>
      <c r="D690" s="191"/>
      <c r="E690" s="191"/>
      <c r="F690" s="191"/>
      <c r="G690" s="191"/>
      <c r="H690" s="191"/>
      <c r="I690" s="191"/>
      <c r="J690" s="191"/>
    </row>
    <row r="691" spans="1:10" hidden="1">
      <c r="A691" s="91" t="str">
        <f>A587</f>
        <v>لحم غنم محلي</v>
      </c>
      <c r="B691" s="183" t="s">
        <v>66</v>
      </c>
      <c r="C691" s="1">
        <v>1300</v>
      </c>
      <c r="D691" s="1">
        <v>1300</v>
      </c>
      <c r="E691" s="1">
        <v>1300</v>
      </c>
      <c r="F691" s="1">
        <v>1300</v>
      </c>
      <c r="G691" s="5">
        <v>1300</v>
      </c>
      <c r="H691" s="1">
        <f t="shared" ref="H691:H695" si="164">(C691+D691+E691+F691)/4</f>
        <v>1300</v>
      </c>
      <c r="I691" s="1">
        <f t="shared" ref="I691:I695" si="165">H691-G691</f>
        <v>0</v>
      </c>
      <c r="J691" s="13">
        <f t="shared" ref="J691:J695" si="166">(I691*100)/G691</f>
        <v>0</v>
      </c>
    </row>
    <row r="692" spans="1:10" hidden="1">
      <c r="A692" s="91" t="str">
        <f t="shared" ref="A692:A695" si="167">A588</f>
        <v>لحم بقر محلي</v>
      </c>
      <c r="B692" s="183"/>
      <c r="C692" s="1">
        <v>780</v>
      </c>
      <c r="D692" s="1">
        <v>780</v>
      </c>
      <c r="E692" s="1">
        <v>780</v>
      </c>
      <c r="F692" s="1">
        <v>780</v>
      </c>
      <c r="G692" s="5">
        <v>780</v>
      </c>
      <c r="H692" s="1">
        <f t="shared" si="164"/>
        <v>780</v>
      </c>
      <c r="I692" s="1">
        <f t="shared" si="165"/>
        <v>0</v>
      </c>
      <c r="J692" s="13">
        <f t="shared" si="166"/>
        <v>0</v>
      </c>
    </row>
    <row r="693" spans="1:10" hidden="1">
      <c r="A693" s="91" t="str">
        <f t="shared" si="167"/>
        <v>لحم بقر مجمد مستورد</v>
      </c>
      <c r="B693" s="183"/>
      <c r="C693" s="1">
        <v>600</v>
      </c>
      <c r="D693" s="1">
        <v>600</v>
      </c>
      <c r="E693" s="1">
        <v>600</v>
      </c>
      <c r="F693" s="1">
        <v>600</v>
      </c>
      <c r="G693" s="5">
        <v>600</v>
      </c>
      <c r="H693" s="1">
        <f t="shared" si="164"/>
        <v>600</v>
      </c>
      <c r="I693" s="1">
        <f t="shared" si="165"/>
        <v>0</v>
      </c>
      <c r="J693" s="13">
        <f t="shared" si="166"/>
        <v>0</v>
      </c>
    </row>
    <row r="694" spans="1:10" hidden="1">
      <c r="A694" s="91" t="str">
        <f t="shared" si="167"/>
        <v>لحم دجـاج (مفرغ)</v>
      </c>
      <c r="B694" s="183"/>
      <c r="C694" s="1">
        <v>226.67</v>
      </c>
      <c r="D694" s="1">
        <v>235</v>
      </c>
      <c r="E694" s="70">
        <v>230</v>
      </c>
      <c r="F694" s="1">
        <v>230</v>
      </c>
      <c r="G694" s="5">
        <v>233.75</v>
      </c>
      <c r="H694" s="1">
        <f t="shared" si="164"/>
        <v>230.41749999999999</v>
      </c>
      <c r="I694" s="1">
        <f t="shared" si="165"/>
        <v>-3.3325000000000102</v>
      </c>
      <c r="J694" s="13">
        <f t="shared" si="166"/>
        <v>-1.4256684491978653</v>
      </c>
    </row>
    <row r="695" spans="1:10" ht="30" hidden="1">
      <c r="A695" s="91" t="str">
        <f t="shared" si="167"/>
        <v>بيض</v>
      </c>
      <c r="B695" s="22" t="s">
        <v>82</v>
      </c>
      <c r="C695" s="1">
        <v>270</v>
      </c>
      <c r="D695" s="1">
        <v>278.33</v>
      </c>
      <c r="E695" s="71">
        <v>260</v>
      </c>
      <c r="F695" s="1">
        <v>260</v>
      </c>
      <c r="G695" s="5">
        <v>288.75</v>
      </c>
      <c r="H695" s="1">
        <f t="shared" si="164"/>
        <v>267.08249999999998</v>
      </c>
      <c r="I695" s="1">
        <f t="shared" si="165"/>
        <v>-21.667500000000018</v>
      </c>
      <c r="J695" s="13">
        <f t="shared" si="166"/>
        <v>-7.5038961038961105</v>
      </c>
    </row>
    <row r="696" spans="1:10" hidden="1">
      <c r="A696" s="187" t="s">
        <v>70</v>
      </c>
      <c r="B696" s="187"/>
      <c r="C696" s="187"/>
      <c r="D696" s="187"/>
      <c r="E696" s="187"/>
      <c r="F696" s="187"/>
      <c r="G696" s="187"/>
      <c r="H696" s="187"/>
      <c r="I696" s="187"/>
      <c r="J696" s="187"/>
    </row>
    <row r="697" spans="1:10" hidden="1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</row>
    <row r="698" spans="1:10" hidden="1">
      <c r="A698" s="91" t="str">
        <f>A594</f>
        <v>الإسمنت الرمادي</v>
      </c>
      <c r="B698" s="176" t="s">
        <v>74</v>
      </c>
      <c r="C698" s="30">
        <v>850</v>
      </c>
      <c r="D698" s="30">
        <v>850</v>
      </c>
      <c r="E698" s="30">
        <v>850</v>
      </c>
      <c r="F698" s="30">
        <v>850</v>
      </c>
      <c r="G698" s="31">
        <v>850</v>
      </c>
      <c r="H698" s="1">
        <f>(C698+D698+E698+F698)/4</f>
        <v>850</v>
      </c>
      <c r="I698" s="1">
        <f t="shared" ref="I698:I700" si="168">H698-G698</f>
        <v>0</v>
      </c>
      <c r="J698" s="13">
        <f t="shared" ref="J698:J700" si="169">(I698*100)/G698</f>
        <v>0</v>
      </c>
    </row>
    <row r="699" spans="1:10" hidden="1">
      <c r="A699" s="91" t="str">
        <f t="shared" ref="A699:A700" si="170">A595</f>
        <v>حديد الخرسانة</v>
      </c>
      <c r="B699" s="176" t="s">
        <v>75</v>
      </c>
      <c r="C699" s="30">
        <v>6200</v>
      </c>
      <c r="D699" s="30">
        <v>6200</v>
      </c>
      <c r="E699" s="30">
        <v>6200</v>
      </c>
      <c r="F699" s="30">
        <v>6200</v>
      </c>
      <c r="G699" s="31">
        <v>6200</v>
      </c>
      <c r="H699" s="1">
        <f t="shared" ref="H699:H700" si="171">(C699+D699+E699+F699)/4</f>
        <v>6200</v>
      </c>
      <c r="I699" s="1">
        <f t="shared" si="168"/>
        <v>0</v>
      </c>
      <c r="J699" s="13">
        <f t="shared" si="169"/>
        <v>0</v>
      </c>
    </row>
    <row r="700" spans="1:10" ht="30" hidden="1">
      <c r="A700" s="91" t="str">
        <f t="shared" si="170"/>
        <v xml:space="preserve">الخشب </v>
      </c>
      <c r="B700" s="62" t="s">
        <v>76</v>
      </c>
      <c r="C700" s="30">
        <v>540</v>
      </c>
      <c r="D700" s="30">
        <v>540</v>
      </c>
      <c r="E700" s="30">
        <v>540</v>
      </c>
      <c r="F700" s="30">
        <v>540</v>
      </c>
      <c r="G700" s="31">
        <v>540</v>
      </c>
      <c r="H700" s="1">
        <f t="shared" si="171"/>
        <v>540</v>
      </c>
      <c r="I700" s="1">
        <f t="shared" si="168"/>
        <v>0</v>
      </c>
      <c r="J700" s="13">
        <f t="shared" si="169"/>
        <v>0</v>
      </c>
    </row>
    <row r="701" spans="1:10" hidden="1"/>
    <row r="702" spans="1:10" hidden="1"/>
    <row r="703" spans="1:10" hidden="1"/>
    <row r="704" spans="1:10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spans="1:18" hidden="1"/>
    <row r="738" spans="1:18" hidden="1"/>
    <row r="739" spans="1:18" hidden="1"/>
    <row r="740" spans="1:18" hidden="1"/>
    <row r="741" spans="1:18" hidden="1"/>
    <row r="742" spans="1:18" ht="21" hidden="1">
      <c r="A742" s="192" t="s">
        <v>303</v>
      </c>
      <c r="B742" s="192"/>
      <c r="C742" s="192"/>
      <c r="D742" s="192"/>
      <c r="E742" s="192"/>
      <c r="F742" s="192"/>
      <c r="G742" s="192"/>
      <c r="H742" s="192"/>
      <c r="I742" s="192"/>
      <c r="J742" s="192"/>
    </row>
    <row r="743" spans="1:18" ht="17.25" hidden="1">
      <c r="A743" s="193" t="s">
        <v>0</v>
      </c>
      <c r="B743" s="194"/>
      <c r="C743" s="194"/>
      <c r="D743" s="194"/>
      <c r="E743" s="194"/>
      <c r="F743" s="194"/>
      <c r="G743" s="194"/>
      <c r="H743" s="194"/>
      <c r="I743" s="194"/>
      <c r="J743" s="194"/>
      <c r="L743" s="210" t="s">
        <v>304</v>
      </c>
      <c r="M743" s="210"/>
      <c r="N743" s="210"/>
      <c r="O743" s="210"/>
      <c r="P743" s="210"/>
      <c r="Q743" s="210"/>
      <c r="R743" s="210"/>
    </row>
    <row r="744" spans="1:18" hidden="1">
      <c r="A744" s="211" t="s">
        <v>1</v>
      </c>
      <c r="B744" s="211" t="s">
        <v>57</v>
      </c>
      <c r="C744" s="212" t="s">
        <v>293</v>
      </c>
      <c r="D744" s="213"/>
      <c r="E744" s="213"/>
      <c r="F744" s="214"/>
      <c r="G744" s="212" t="s">
        <v>59</v>
      </c>
      <c r="H744" s="214"/>
      <c r="I744" s="215" t="s">
        <v>60</v>
      </c>
      <c r="J744" s="216"/>
    </row>
    <row r="745" spans="1:18" ht="30" hidden="1">
      <c r="A745" s="195"/>
      <c r="B745" s="195"/>
      <c r="C745" s="177" t="s">
        <v>2</v>
      </c>
      <c r="D745" s="177" t="s">
        <v>3</v>
      </c>
      <c r="E745" s="177" t="s">
        <v>4</v>
      </c>
      <c r="F745" s="177" t="s">
        <v>5</v>
      </c>
      <c r="G745" s="197" t="s">
        <v>6</v>
      </c>
      <c r="H745" s="199" t="s">
        <v>64</v>
      </c>
      <c r="I745" s="35" t="s">
        <v>61</v>
      </c>
      <c r="J745" s="35" t="s">
        <v>62</v>
      </c>
    </row>
    <row r="746" spans="1:18" hidden="1">
      <c r="A746" s="196"/>
      <c r="B746" s="196"/>
      <c r="C746" s="3" t="s">
        <v>7</v>
      </c>
      <c r="D746" s="3" t="s">
        <v>7</v>
      </c>
      <c r="E746" s="3" t="s">
        <v>7</v>
      </c>
      <c r="F746" s="3" t="s">
        <v>7</v>
      </c>
      <c r="G746" s="198"/>
      <c r="H746" s="200"/>
      <c r="I746" s="36"/>
      <c r="J746" s="36"/>
    </row>
    <row r="747" spans="1:18" hidden="1">
      <c r="A747" s="201" t="s">
        <v>63</v>
      </c>
      <c r="B747" s="202"/>
      <c r="C747" s="202"/>
      <c r="D747" s="202"/>
      <c r="E747" s="202"/>
      <c r="F747" s="202"/>
      <c r="G747" s="202"/>
      <c r="H747" s="202"/>
      <c r="I747" s="202"/>
      <c r="J747" s="202"/>
    </row>
    <row r="748" spans="1:18" hidden="1">
      <c r="A748" s="203"/>
      <c r="B748" s="204"/>
      <c r="C748" s="204"/>
      <c r="D748" s="204"/>
      <c r="E748" s="204"/>
      <c r="F748" s="204"/>
      <c r="G748" s="204"/>
      <c r="H748" s="204"/>
      <c r="I748" s="204"/>
      <c r="J748" s="204"/>
    </row>
    <row r="749" spans="1:18" hidden="1">
      <c r="A749" s="39" t="str">
        <f>A645</f>
        <v>سـميـــد عــادي</v>
      </c>
      <c r="B749" s="184" t="s">
        <v>66</v>
      </c>
      <c r="C749" s="1">
        <v>900</v>
      </c>
      <c r="D749" s="1">
        <v>900</v>
      </c>
      <c r="E749" s="1">
        <v>900</v>
      </c>
      <c r="F749" s="1">
        <v>900</v>
      </c>
      <c r="G749" s="180">
        <v>900</v>
      </c>
      <c r="H749" s="1">
        <f t="shared" ref="H749:H765" si="172">(C749+D749+E749+F749)/4</f>
        <v>900</v>
      </c>
      <c r="I749" s="1">
        <f>H749-G749</f>
        <v>0</v>
      </c>
      <c r="J749" s="13">
        <f>(I749*100)/G749</f>
        <v>0</v>
      </c>
    </row>
    <row r="750" spans="1:18" hidden="1">
      <c r="A750" s="39" t="str">
        <f t="shared" ref="A750:A765" si="173">A646</f>
        <v>سميد رفيـــع</v>
      </c>
      <c r="B750" s="185"/>
      <c r="C750" s="1">
        <v>1000</v>
      </c>
      <c r="D750" s="1">
        <v>1000</v>
      </c>
      <c r="E750" s="1">
        <v>1000</v>
      </c>
      <c r="F750" s="1">
        <v>1000</v>
      </c>
      <c r="G750" s="180">
        <v>1000</v>
      </c>
      <c r="H750" s="1">
        <f t="shared" si="172"/>
        <v>1000</v>
      </c>
      <c r="I750" s="1">
        <f t="shared" ref="I750:I765" si="174">H750-G750</f>
        <v>0</v>
      </c>
      <c r="J750" s="13">
        <f t="shared" ref="J750:J765" si="175">(I750*100)/G750</f>
        <v>0</v>
      </c>
    </row>
    <row r="751" spans="1:18" hidden="1">
      <c r="A751" s="39" t="str">
        <f t="shared" si="173"/>
        <v>فــريــنــة</v>
      </c>
      <c r="B751" s="185"/>
      <c r="C751" s="1">
        <v>60</v>
      </c>
      <c r="D751" s="1">
        <v>60</v>
      </c>
      <c r="E751" s="1">
        <v>60</v>
      </c>
      <c r="F751" s="1">
        <v>60</v>
      </c>
      <c r="G751" s="180">
        <v>60</v>
      </c>
      <c r="H751" s="1">
        <f t="shared" si="172"/>
        <v>60</v>
      </c>
      <c r="I751" s="1">
        <f t="shared" si="174"/>
        <v>0</v>
      </c>
      <c r="J751" s="13">
        <f t="shared" si="175"/>
        <v>0</v>
      </c>
    </row>
    <row r="752" spans="1:18" hidden="1">
      <c r="A752" s="39" t="str">
        <f t="shared" si="173"/>
        <v xml:space="preserve">سكر أبيض </v>
      </c>
      <c r="B752" s="186"/>
      <c r="C752" s="1">
        <v>87</v>
      </c>
      <c r="D752" s="1">
        <v>87</v>
      </c>
      <c r="E752" s="1">
        <v>87</v>
      </c>
      <c r="F752" s="1">
        <v>87</v>
      </c>
      <c r="G752" s="180">
        <v>87</v>
      </c>
      <c r="H752" s="1">
        <f t="shared" si="172"/>
        <v>87</v>
      </c>
      <c r="I752" s="1">
        <f t="shared" si="174"/>
        <v>0</v>
      </c>
      <c r="J752" s="13">
        <f t="shared" si="175"/>
        <v>0</v>
      </c>
    </row>
    <row r="753" spans="1:10" hidden="1">
      <c r="A753" s="39" t="str">
        <f t="shared" si="173"/>
        <v>فرينة الاطفال-بليدينا-</v>
      </c>
      <c r="B753" s="205" t="s">
        <v>67</v>
      </c>
      <c r="C753" s="1">
        <v>240</v>
      </c>
      <c r="D753" s="1">
        <v>240</v>
      </c>
      <c r="E753" s="1">
        <v>240</v>
      </c>
      <c r="F753" s="1">
        <v>240</v>
      </c>
      <c r="G753" s="180">
        <v>240</v>
      </c>
      <c r="H753" s="1">
        <f t="shared" si="172"/>
        <v>240</v>
      </c>
      <c r="I753" s="1">
        <f t="shared" si="174"/>
        <v>0</v>
      </c>
      <c r="J753" s="13">
        <f t="shared" si="175"/>
        <v>0</v>
      </c>
    </row>
    <row r="754" spans="1:10" ht="30" hidden="1">
      <c r="A754" s="39" t="str">
        <f t="shared" si="173"/>
        <v>مسحوق حليب الاطفال-الصحة-</v>
      </c>
      <c r="B754" s="206"/>
      <c r="C754" s="1">
        <v>450</v>
      </c>
      <c r="D754" s="1">
        <v>450</v>
      </c>
      <c r="E754" s="1">
        <v>450</v>
      </c>
      <c r="F754" s="1">
        <v>450</v>
      </c>
      <c r="G754" s="180">
        <v>450</v>
      </c>
      <c r="H754" s="1">
        <f t="shared" si="172"/>
        <v>450</v>
      </c>
      <c r="I754" s="1">
        <f t="shared" si="174"/>
        <v>0</v>
      </c>
      <c r="J754" s="13">
        <f t="shared" si="175"/>
        <v>0</v>
      </c>
    </row>
    <row r="755" spans="1:10" ht="30" hidden="1">
      <c r="A755" s="39" t="str">
        <f t="shared" si="173"/>
        <v>مسحـوق حليــب للكبـار(gloria)</v>
      </c>
      <c r="B755" s="207"/>
      <c r="C755" s="1">
        <v>360</v>
      </c>
      <c r="D755" s="1">
        <v>360</v>
      </c>
      <c r="E755" s="1">
        <v>360</v>
      </c>
      <c r="F755" s="1">
        <v>360</v>
      </c>
      <c r="G755" s="180">
        <v>360</v>
      </c>
      <c r="H755" s="1">
        <f t="shared" si="172"/>
        <v>360</v>
      </c>
      <c r="I755" s="1">
        <f t="shared" si="174"/>
        <v>0</v>
      </c>
      <c r="J755" s="13">
        <f t="shared" si="175"/>
        <v>0</v>
      </c>
    </row>
    <row r="756" spans="1:10" hidden="1">
      <c r="A756" s="39" t="str">
        <f t="shared" si="173"/>
        <v>بـــــن</v>
      </c>
      <c r="B756" s="183" t="s">
        <v>66</v>
      </c>
      <c r="C756" s="1">
        <v>600</v>
      </c>
      <c r="D756" s="1">
        <v>600</v>
      </c>
      <c r="E756" s="1">
        <v>600</v>
      </c>
      <c r="F756" s="1">
        <v>600</v>
      </c>
      <c r="G756" s="180">
        <v>600</v>
      </c>
      <c r="H756" s="1">
        <f t="shared" si="172"/>
        <v>600</v>
      </c>
      <c r="I756" s="1">
        <f t="shared" si="174"/>
        <v>0</v>
      </c>
      <c r="J756" s="13">
        <f t="shared" si="175"/>
        <v>0</v>
      </c>
    </row>
    <row r="757" spans="1:10" ht="30" hidden="1">
      <c r="A757" s="39" t="str">
        <f t="shared" si="173"/>
        <v>شاي -الخيمة- علبة125غ</v>
      </c>
      <c r="B757" s="183"/>
      <c r="C757" s="1">
        <v>400</v>
      </c>
      <c r="D757" s="1">
        <v>400</v>
      </c>
      <c r="E757" s="1">
        <v>400</v>
      </c>
      <c r="F757" s="1">
        <v>400</v>
      </c>
      <c r="G757" s="180">
        <v>400</v>
      </c>
      <c r="H757" s="1">
        <f t="shared" si="172"/>
        <v>400</v>
      </c>
      <c r="I757" s="1">
        <f t="shared" si="174"/>
        <v>0</v>
      </c>
      <c r="J757" s="13">
        <f t="shared" si="175"/>
        <v>0</v>
      </c>
    </row>
    <row r="758" spans="1:10" hidden="1">
      <c r="A758" s="39" t="str">
        <f t="shared" si="173"/>
        <v xml:space="preserve">خميرة جافة </v>
      </c>
      <c r="B758" s="61" t="s">
        <v>67</v>
      </c>
      <c r="C758" s="1">
        <v>190</v>
      </c>
      <c r="D758" s="1">
        <v>190</v>
      </c>
      <c r="E758" s="1">
        <v>190</v>
      </c>
      <c r="F758" s="1">
        <v>190</v>
      </c>
      <c r="G758" s="180">
        <v>190</v>
      </c>
      <c r="H758" s="1">
        <f t="shared" si="172"/>
        <v>190</v>
      </c>
      <c r="I758" s="1">
        <f t="shared" si="174"/>
        <v>0</v>
      </c>
      <c r="J758" s="13">
        <f t="shared" si="175"/>
        <v>0</v>
      </c>
    </row>
    <row r="759" spans="1:10" hidden="1">
      <c r="A759" s="39" t="str">
        <f t="shared" si="173"/>
        <v>زيت غذائية</v>
      </c>
      <c r="B759" s="61" t="s">
        <v>68</v>
      </c>
      <c r="C759" s="1">
        <v>570</v>
      </c>
      <c r="D759" s="1">
        <v>570</v>
      </c>
      <c r="E759" s="1">
        <v>570</v>
      </c>
      <c r="F759" s="1">
        <v>570</v>
      </c>
      <c r="G759" s="180">
        <v>570</v>
      </c>
      <c r="H759" s="1">
        <f t="shared" si="172"/>
        <v>570</v>
      </c>
      <c r="I759" s="1">
        <f t="shared" si="174"/>
        <v>0</v>
      </c>
      <c r="J759" s="13">
        <f t="shared" si="175"/>
        <v>0</v>
      </c>
    </row>
    <row r="760" spans="1:10" hidden="1">
      <c r="A760" s="39" t="str">
        <f t="shared" si="173"/>
        <v>فاصولياء جافـة</v>
      </c>
      <c r="B760" s="184" t="s">
        <v>66</v>
      </c>
      <c r="C760" s="1">
        <v>170</v>
      </c>
      <c r="D760" s="1">
        <v>170</v>
      </c>
      <c r="E760" s="1">
        <v>170</v>
      </c>
      <c r="F760" s="1">
        <v>170</v>
      </c>
      <c r="G760" s="180">
        <v>170</v>
      </c>
      <c r="H760" s="1">
        <f t="shared" si="172"/>
        <v>170</v>
      </c>
      <c r="I760" s="1">
        <f t="shared" si="174"/>
        <v>0</v>
      </c>
      <c r="J760" s="13">
        <f t="shared" si="175"/>
        <v>0</v>
      </c>
    </row>
    <row r="761" spans="1:10" hidden="1">
      <c r="A761" s="39" t="str">
        <f t="shared" si="173"/>
        <v>عدس</v>
      </c>
      <c r="B761" s="185"/>
      <c r="C761" s="1">
        <v>200</v>
      </c>
      <c r="D761" s="1">
        <v>200</v>
      </c>
      <c r="E761" s="1">
        <v>200</v>
      </c>
      <c r="F761" s="1">
        <v>200</v>
      </c>
      <c r="G761" s="180">
        <v>200</v>
      </c>
      <c r="H761" s="1">
        <f t="shared" si="172"/>
        <v>200</v>
      </c>
      <c r="I761" s="1">
        <f t="shared" si="174"/>
        <v>0</v>
      </c>
      <c r="J761" s="13">
        <f t="shared" si="175"/>
        <v>0</v>
      </c>
    </row>
    <row r="762" spans="1:10" hidden="1">
      <c r="A762" s="39" t="str">
        <f t="shared" si="173"/>
        <v xml:space="preserve">حمص </v>
      </c>
      <c r="B762" s="185"/>
      <c r="C762" s="1">
        <v>210</v>
      </c>
      <c r="D762" s="1">
        <v>200</v>
      </c>
      <c r="E762" s="1">
        <v>200</v>
      </c>
      <c r="F762" s="1">
        <v>200</v>
      </c>
      <c r="G762" s="180">
        <v>220</v>
      </c>
      <c r="H762" s="1">
        <f t="shared" si="172"/>
        <v>202.5</v>
      </c>
      <c r="I762" s="1">
        <f t="shared" si="174"/>
        <v>-17.5</v>
      </c>
      <c r="J762" s="13">
        <f t="shared" si="175"/>
        <v>-7.9545454545454541</v>
      </c>
    </row>
    <row r="763" spans="1:10" hidden="1">
      <c r="A763" s="39" t="str">
        <f t="shared" si="173"/>
        <v>أرز</v>
      </c>
      <c r="B763" s="185"/>
      <c r="C763" s="1">
        <v>80</v>
      </c>
      <c r="D763" s="1">
        <v>80</v>
      </c>
      <c r="E763" s="1">
        <v>80</v>
      </c>
      <c r="F763" s="1">
        <v>80</v>
      </c>
      <c r="G763" s="180">
        <v>80</v>
      </c>
      <c r="H763" s="1">
        <f t="shared" si="172"/>
        <v>80</v>
      </c>
      <c r="I763" s="1">
        <f t="shared" si="174"/>
        <v>0</v>
      </c>
      <c r="J763" s="13">
        <f t="shared" si="175"/>
        <v>0</v>
      </c>
    </row>
    <row r="764" spans="1:10" hidden="1">
      <c r="A764" s="39" t="str">
        <f t="shared" si="173"/>
        <v>عجائن غذائية</v>
      </c>
      <c r="B764" s="185"/>
      <c r="C764" s="1">
        <v>100</v>
      </c>
      <c r="D764" s="1">
        <v>100</v>
      </c>
      <c r="E764" s="1">
        <v>100</v>
      </c>
      <c r="F764" s="1">
        <v>100</v>
      </c>
      <c r="G764" s="180">
        <v>100</v>
      </c>
      <c r="H764" s="1">
        <f t="shared" si="172"/>
        <v>100</v>
      </c>
      <c r="I764" s="1">
        <f t="shared" si="174"/>
        <v>0</v>
      </c>
      <c r="J764" s="13">
        <f t="shared" si="175"/>
        <v>0</v>
      </c>
    </row>
    <row r="765" spans="1:10" ht="30" hidden="1">
      <c r="A765" s="39" t="str">
        <f t="shared" si="173"/>
        <v xml:space="preserve">طماطم مصبـرة مستوردة </v>
      </c>
      <c r="B765" s="186"/>
      <c r="C765" s="1">
        <v>180</v>
      </c>
      <c r="D765" s="1">
        <v>180</v>
      </c>
      <c r="E765" s="1">
        <v>180</v>
      </c>
      <c r="F765" s="1">
        <v>180</v>
      </c>
      <c r="G765" s="180">
        <v>180</v>
      </c>
      <c r="H765" s="1">
        <f t="shared" si="172"/>
        <v>180</v>
      </c>
      <c r="I765" s="1">
        <f t="shared" si="174"/>
        <v>0</v>
      </c>
      <c r="J765" s="13">
        <f t="shared" si="175"/>
        <v>0</v>
      </c>
    </row>
    <row r="766" spans="1:10" hidden="1">
      <c r="A766" s="187" t="s">
        <v>65</v>
      </c>
      <c r="B766" s="187"/>
      <c r="C766" s="187"/>
      <c r="D766" s="187"/>
      <c r="E766" s="187"/>
      <c r="F766" s="187"/>
      <c r="G766" s="187"/>
      <c r="H766" s="187"/>
      <c r="I766" s="187"/>
      <c r="J766" s="187"/>
    </row>
    <row r="767" spans="1:10" hidden="1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</row>
    <row r="768" spans="1:10" hidden="1">
      <c r="A768" s="90" t="str">
        <f>A664</f>
        <v>بطاطا</v>
      </c>
      <c r="B768" s="184" t="s">
        <v>66</v>
      </c>
      <c r="C768" s="1">
        <v>43.33</v>
      </c>
      <c r="D768" s="1">
        <v>60</v>
      </c>
      <c r="E768" s="1">
        <v>56.67</v>
      </c>
      <c r="F768" s="1">
        <v>50</v>
      </c>
      <c r="G768" s="180">
        <v>37.5</v>
      </c>
      <c r="H768" s="1">
        <f t="shared" ref="H768:H781" si="176">(C768+D768+E768+F768)/4</f>
        <v>52.5</v>
      </c>
      <c r="I768" s="1">
        <f t="shared" ref="I768:I781" si="177">H768-G768</f>
        <v>15</v>
      </c>
      <c r="J768" s="13">
        <f t="shared" ref="J768:J780" si="178">(I768*100)/G768</f>
        <v>40</v>
      </c>
    </row>
    <row r="769" spans="1:10" hidden="1">
      <c r="A769" s="90" t="str">
        <f t="shared" ref="A769:A776" si="179">A665</f>
        <v>طماطم طازجــة</v>
      </c>
      <c r="B769" s="185"/>
      <c r="C769" s="1">
        <v>68.33</v>
      </c>
      <c r="D769" s="1">
        <v>80</v>
      </c>
      <c r="E769" s="1">
        <v>71.67</v>
      </c>
      <c r="F769" s="1">
        <v>56.67</v>
      </c>
      <c r="G769" s="180">
        <v>48.75</v>
      </c>
      <c r="H769" s="1">
        <f t="shared" si="176"/>
        <v>69.167500000000004</v>
      </c>
      <c r="I769" s="1">
        <f t="shared" si="177"/>
        <v>20.417500000000004</v>
      </c>
      <c r="J769" s="13">
        <f t="shared" si="178"/>
        <v>41.882051282051293</v>
      </c>
    </row>
    <row r="770" spans="1:10" hidden="1">
      <c r="A770" s="90" t="str">
        <f t="shared" si="179"/>
        <v>بصل جاف</v>
      </c>
      <c r="B770" s="185"/>
      <c r="C770" s="1">
        <v>85</v>
      </c>
      <c r="D770" s="1">
        <v>90</v>
      </c>
      <c r="E770" s="1">
        <v>85</v>
      </c>
      <c r="F770" s="1">
        <v>80</v>
      </c>
      <c r="G770" s="180">
        <v>88.75</v>
      </c>
      <c r="H770" s="1">
        <f t="shared" si="176"/>
        <v>85</v>
      </c>
      <c r="I770" s="1">
        <f t="shared" si="177"/>
        <v>-3.75</v>
      </c>
      <c r="J770" s="13">
        <f t="shared" si="178"/>
        <v>-4.225352112676056</v>
      </c>
    </row>
    <row r="771" spans="1:10" hidden="1">
      <c r="A771" s="90" t="str">
        <f t="shared" si="179"/>
        <v>بصل اخضر</v>
      </c>
      <c r="B771" s="185"/>
      <c r="C771" s="1">
        <v>50</v>
      </c>
      <c r="D771" s="1">
        <v>60</v>
      </c>
      <c r="E771" s="1">
        <v>70</v>
      </c>
      <c r="F771" s="1">
        <v>70</v>
      </c>
      <c r="G771" s="180">
        <v>54.17</v>
      </c>
      <c r="H771" s="1">
        <f t="shared" si="176"/>
        <v>62.5</v>
      </c>
      <c r="I771" s="1">
        <f t="shared" si="177"/>
        <v>8.3299999999999983</v>
      </c>
      <c r="J771" s="13">
        <f t="shared" si="178"/>
        <v>15.377515229832005</v>
      </c>
    </row>
    <row r="772" spans="1:10" hidden="1">
      <c r="A772" s="90" t="str">
        <f t="shared" si="179"/>
        <v>خس</v>
      </c>
      <c r="B772" s="185"/>
      <c r="C772" s="1">
        <v>70</v>
      </c>
      <c r="D772" s="1">
        <v>100</v>
      </c>
      <c r="E772" s="1">
        <v>90</v>
      </c>
      <c r="F772" s="1">
        <v>80</v>
      </c>
      <c r="G772" s="180">
        <v>60</v>
      </c>
      <c r="H772" s="1">
        <f t="shared" si="176"/>
        <v>85</v>
      </c>
      <c r="I772" s="1">
        <f t="shared" si="177"/>
        <v>25</v>
      </c>
      <c r="J772" s="13">
        <f t="shared" si="178"/>
        <v>41.666666666666664</v>
      </c>
    </row>
    <row r="773" spans="1:10" hidden="1">
      <c r="A773" s="90" t="str">
        <f t="shared" si="179"/>
        <v xml:space="preserve">قرعة </v>
      </c>
      <c r="B773" s="185"/>
      <c r="C773" s="1">
        <v>90</v>
      </c>
      <c r="D773" s="1">
        <v>100</v>
      </c>
      <c r="E773" s="1">
        <v>93.33</v>
      </c>
      <c r="F773" s="1">
        <v>95</v>
      </c>
      <c r="G773" s="180">
        <v>80</v>
      </c>
      <c r="H773" s="1">
        <f t="shared" si="176"/>
        <v>94.582499999999996</v>
      </c>
      <c r="I773" s="1">
        <f t="shared" si="177"/>
        <v>14.582499999999996</v>
      </c>
      <c r="J773" s="13">
        <f t="shared" si="178"/>
        <v>18.228124999999995</v>
      </c>
    </row>
    <row r="774" spans="1:10" hidden="1">
      <c r="A774" s="90" t="str">
        <f t="shared" si="179"/>
        <v>جزر</v>
      </c>
      <c r="B774" s="185"/>
      <c r="C774" s="1">
        <v>50</v>
      </c>
      <c r="D774" s="1">
        <v>55</v>
      </c>
      <c r="E774" s="1">
        <v>60</v>
      </c>
      <c r="F774" s="1">
        <v>60</v>
      </c>
      <c r="G774" s="180">
        <v>49.58</v>
      </c>
      <c r="H774" s="1">
        <f t="shared" si="176"/>
        <v>56.25</v>
      </c>
      <c r="I774" s="1">
        <f t="shared" si="177"/>
        <v>6.6700000000000017</v>
      </c>
      <c r="J774" s="13">
        <f t="shared" si="178"/>
        <v>13.453005244050026</v>
      </c>
    </row>
    <row r="775" spans="1:10" hidden="1">
      <c r="A775" s="90" t="str">
        <f t="shared" si="179"/>
        <v>فلفل حلو</v>
      </c>
      <c r="B775" s="185"/>
      <c r="C775" s="1">
        <v>110</v>
      </c>
      <c r="D775" s="1">
        <v>125</v>
      </c>
      <c r="E775" s="1">
        <v>115</v>
      </c>
      <c r="F775" s="1">
        <v>105</v>
      </c>
      <c r="G775" s="180">
        <v>114.17</v>
      </c>
      <c r="H775" s="1">
        <f t="shared" si="176"/>
        <v>113.75</v>
      </c>
      <c r="I775" s="1">
        <f t="shared" si="177"/>
        <v>-0.42000000000000171</v>
      </c>
      <c r="J775" s="13">
        <f t="shared" si="178"/>
        <v>-0.36787247087676422</v>
      </c>
    </row>
    <row r="776" spans="1:10" hidden="1">
      <c r="A776" s="90" t="str">
        <f t="shared" si="179"/>
        <v>فلفل حار</v>
      </c>
      <c r="B776" s="185"/>
      <c r="C776" s="1">
        <v>120</v>
      </c>
      <c r="D776" s="1">
        <v>125</v>
      </c>
      <c r="E776" s="1">
        <v>115</v>
      </c>
      <c r="F776" s="1">
        <v>106.67</v>
      </c>
      <c r="G776" s="180">
        <v>120</v>
      </c>
      <c r="H776" s="1">
        <f t="shared" si="176"/>
        <v>116.6675</v>
      </c>
      <c r="I776" s="1">
        <f t="shared" si="177"/>
        <v>-3.332499999999996</v>
      </c>
      <c r="J776" s="13">
        <f t="shared" si="178"/>
        <v>-2.77708333333333</v>
      </c>
    </row>
    <row r="777" spans="1:10" hidden="1">
      <c r="A777" s="90" t="s">
        <v>36</v>
      </c>
      <c r="B777" s="185"/>
      <c r="C777" s="1">
        <v>260</v>
      </c>
      <c r="D777" s="1">
        <v>260</v>
      </c>
      <c r="E777" s="1">
        <v>260</v>
      </c>
      <c r="F777" s="1">
        <v>230</v>
      </c>
      <c r="G777" s="180" t="s">
        <v>77</v>
      </c>
      <c r="H777" s="1">
        <f t="shared" si="176"/>
        <v>252.5</v>
      </c>
      <c r="I777" s="109" t="s">
        <v>77</v>
      </c>
      <c r="J777" s="13" t="s">
        <v>77</v>
      </c>
    </row>
    <row r="778" spans="1:10" hidden="1">
      <c r="A778" s="90" t="str">
        <f>A673</f>
        <v>شمـنــدر</v>
      </c>
      <c r="B778" s="185"/>
      <c r="C778" s="1">
        <v>60</v>
      </c>
      <c r="D778" s="1">
        <v>60</v>
      </c>
      <c r="E778" s="1">
        <v>60</v>
      </c>
      <c r="F778" s="1">
        <v>60</v>
      </c>
      <c r="G778" s="180">
        <v>60</v>
      </c>
      <c r="H778" s="1">
        <f t="shared" si="176"/>
        <v>60</v>
      </c>
      <c r="I778" s="1">
        <f t="shared" si="177"/>
        <v>0</v>
      </c>
      <c r="J778" s="13">
        <f t="shared" si="178"/>
        <v>0</v>
      </c>
    </row>
    <row r="779" spans="1:10" hidden="1">
      <c r="A779" s="90" t="str">
        <f>A674</f>
        <v xml:space="preserve">ثــــوم محلي </v>
      </c>
      <c r="B779" s="185"/>
      <c r="C779" s="1">
        <v>550</v>
      </c>
      <c r="D779" s="1">
        <v>500</v>
      </c>
      <c r="E779" s="1">
        <v>350</v>
      </c>
      <c r="F779" s="1">
        <v>350</v>
      </c>
      <c r="G779" s="180">
        <v>556.25</v>
      </c>
      <c r="H779" s="1">
        <f t="shared" si="176"/>
        <v>437.5</v>
      </c>
      <c r="I779" s="1">
        <f t="shared" si="177"/>
        <v>-118.75</v>
      </c>
      <c r="J779" s="13">
        <f t="shared" si="178"/>
        <v>-21.348314606741575</v>
      </c>
    </row>
    <row r="780" spans="1:10" hidden="1">
      <c r="A780" s="90" t="str">
        <f>A675</f>
        <v>ثوم مستورد</v>
      </c>
      <c r="B780" s="185"/>
      <c r="C780" s="95">
        <v>500</v>
      </c>
      <c r="D780" s="95">
        <v>466.67</v>
      </c>
      <c r="E780" s="1">
        <v>400</v>
      </c>
      <c r="F780" s="1">
        <v>400</v>
      </c>
      <c r="G780" s="180">
        <v>500</v>
      </c>
      <c r="H780" s="1">
        <f t="shared" si="176"/>
        <v>441.66750000000002</v>
      </c>
      <c r="I780" s="1">
        <f t="shared" si="177"/>
        <v>-58.332499999999982</v>
      </c>
      <c r="J780" s="13">
        <f t="shared" si="178"/>
        <v>-11.666499999999996</v>
      </c>
    </row>
    <row r="781" spans="1:10" hidden="1">
      <c r="A781" s="90" t="str">
        <f>A676</f>
        <v>باذنجان</v>
      </c>
      <c r="B781" s="186"/>
      <c r="C781" s="1">
        <v>80</v>
      </c>
      <c r="D781" s="1">
        <v>80</v>
      </c>
      <c r="E781" s="1">
        <v>75</v>
      </c>
      <c r="F781" s="1">
        <v>70</v>
      </c>
      <c r="G781" s="180">
        <v>80</v>
      </c>
      <c r="H781" s="1">
        <f t="shared" si="176"/>
        <v>76.25</v>
      </c>
      <c r="I781" s="1">
        <f t="shared" si="177"/>
        <v>-3.75</v>
      </c>
      <c r="J781" s="13">
        <f>(I781*100)/G781</f>
        <v>-4.6875</v>
      </c>
    </row>
    <row r="782" spans="1:10" hidden="1">
      <c r="A782" s="189" t="s">
        <v>69</v>
      </c>
      <c r="B782" s="189"/>
      <c r="C782" s="189"/>
      <c r="D782" s="189"/>
      <c r="E782" s="189"/>
      <c r="F782" s="189"/>
      <c r="G782" s="189"/>
      <c r="H782" s="189"/>
      <c r="I782" s="189"/>
      <c r="J782" s="189"/>
    </row>
    <row r="783" spans="1:10" hidden="1">
      <c r="A783" s="190"/>
      <c r="B783" s="190"/>
      <c r="C783" s="190"/>
      <c r="D783" s="190"/>
      <c r="E783" s="190"/>
      <c r="F783" s="190"/>
      <c r="G783" s="190"/>
      <c r="H783" s="190"/>
      <c r="I783" s="190"/>
      <c r="J783" s="190"/>
    </row>
    <row r="784" spans="1:10" hidden="1">
      <c r="A784" s="91" t="str">
        <f>A679</f>
        <v>دقلة</v>
      </c>
      <c r="B784" s="184" t="s">
        <v>66</v>
      </c>
      <c r="C784" s="14">
        <v>450</v>
      </c>
      <c r="D784" s="14">
        <v>450</v>
      </c>
      <c r="E784" s="14">
        <v>450</v>
      </c>
      <c r="F784" s="14">
        <v>450</v>
      </c>
      <c r="G784" s="180">
        <v>450</v>
      </c>
      <c r="H784" s="1">
        <f t="shared" ref="H784:H787" si="180">(C784+D784+E784+F784)/4</f>
        <v>450</v>
      </c>
      <c r="I784" s="1">
        <f t="shared" ref="I784:I788" si="181">H784-G784</f>
        <v>0</v>
      </c>
      <c r="J784" s="13">
        <f t="shared" ref="J784:J788" si="182">(I784*100)/G784</f>
        <v>0</v>
      </c>
    </row>
    <row r="785" spans="1:10" hidden="1">
      <c r="A785" s="91" t="str">
        <f t="shared" ref="A785:A786" si="183">A680</f>
        <v>تفاح مستورد</v>
      </c>
      <c r="B785" s="185"/>
      <c r="C785" s="14">
        <v>300</v>
      </c>
      <c r="D785" s="14">
        <v>350</v>
      </c>
      <c r="E785" s="14">
        <v>350</v>
      </c>
      <c r="F785" s="14">
        <v>330</v>
      </c>
      <c r="G785" s="180">
        <v>297.5</v>
      </c>
      <c r="H785" s="1">
        <f t="shared" si="180"/>
        <v>332.5</v>
      </c>
      <c r="I785" s="1">
        <f t="shared" si="181"/>
        <v>35</v>
      </c>
      <c r="J785" s="13">
        <f t="shared" si="182"/>
        <v>11.764705882352942</v>
      </c>
    </row>
    <row r="786" spans="1:10" hidden="1">
      <c r="A786" s="91" t="str">
        <f t="shared" si="183"/>
        <v>مـــوز</v>
      </c>
      <c r="B786" s="185"/>
      <c r="C786" s="14">
        <v>210</v>
      </c>
      <c r="D786" s="1">
        <v>220</v>
      </c>
      <c r="E786" s="1">
        <v>226.67</v>
      </c>
      <c r="F786" s="1">
        <v>220</v>
      </c>
      <c r="G786" s="180">
        <v>216.25</v>
      </c>
      <c r="H786" s="1">
        <f t="shared" si="180"/>
        <v>219.16749999999999</v>
      </c>
      <c r="I786" s="1">
        <f t="shared" si="181"/>
        <v>2.9174999999999898</v>
      </c>
      <c r="J786" s="13">
        <f t="shared" si="182"/>
        <v>1.3491329479768739</v>
      </c>
    </row>
    <row r="787" spans="1:10" hidden="1">
      <c r="A787" s="91" t="s">
        <v>42</v>
      </c>
      <c r="B787" s="185"/>
      <c r="C787" s="14">
        <v>400</v>
      </c>
      <c r="D787" s="1">
        <v>340</v>
      </c>
      <c r="E787" s="1">
        <v>300</v>
      </c>
      <c r="F787" s="1">
        <v>282</v>
      </c>
      <c r="G787" s="180" t="s">
        <v>77</v>
      </c>
      <c r="H787" s="1">
        <f t="shared" si="180"/>
        <v>330.5</v>
      </c>
      <c r="I787" s="180" t="s">
        <v>77</v>
      </c>
      <c r="J787" s="180" t="s">
        <v>77</v>
      </c>
    </row>
    <row r="788" spans="1:10" hidden="1">
      <c r="A788" s="91" t="str">
        <f>A682</f>
        <v>برتقال</v>
      </c>
      <c r="B788" s="186"/>
      <c r="C788" s="14">
        <v>200</v>
      </c>
      <c r="D788" s="1">
        <v>230</v>
      </c>
      <c r="E788" s="1">
        <v>230</v>
      </c>
      <c r="F788" s="105" t="s">
        <v>77</v>
      </c>
      <c r="G788" s="180">
        <v>175.42</v>
      </c>
      <c r="H788" s="1">
        <f>(C788+D788+E788)/3</f>
        <v>220</v>
      </c>
      <c r="I788" s="1">
        <f t="shared" si="181"/>
        <v>44.580000000000013</v>
      </c>
      <c r="J788" s="13">
        <f t="shared" si="182"/>
        <v>25.413293809143777</v>
      </c>
    </row>
    <row r="789" spans="1:10" hidden="1">
      <c r="A789" s="94"/>
      <c r="B789" s="77"/>
      <c r="C789" s="78"/>
      <c r="D789" s="79"/>
      <c r="E789" s="79"/>
      <c r="F789" s="79"/>
      <c r="G789" s="76"/>
      <c r="H789" s="79"/>
      <c r="I789" s="80"/>
      <c r="J789" s="43"/>
    </row>
    <row r="790" spans="1:10" hidden="1">
      <c r="A790" s="94"/>
      <c r="B790" s="77"/>
      <c r="C790" s="78"/>
      <c r="D790" s="79"/>
      <c r="E790" s="79"/>
      <c r="F790" s="79"/>
      <c r="G790" s="76"/>
      <c r="H790" s="79"/>
      <c r="I790" s="80"/>
      <c r="J790" s="43"/>
    </row>
    <row r="791" spans="1:10" hidden="1">
      <c r="A791" s="94"/>
      <c r="B791" s="77"/>
      <c r="C791" s="78"/>
      <c r="D791" s="79"/>
      <c r="E791" s="79"/>
      <c r="F791" s="79"/>
      <c r="G791" s="76"/>
      <c r="H791" s="79"/>
      <c r="I791" s="80"/>
      <c r="J791" s="43"/>
    </row>
    <row r="792" spans="1:10" hidden="1">
      <c r="A792" s="94"/>
      <c r="B792" s="77"/>
      <c r="C792" s="78"/>
      <c r="D792" s="79"/>
      <c r="E792" s="79"/>
      <c r="F792" s="79"/>
      <c r="G792" s="76"/>
      <c r="H792" s="79"/>
      <c r="I792" s="80"/>
      <c r="J792" s="43"/>
    </row>
    <row r="793" spans="1:10" hidden="1">
      <c r="A793" s="94"/>
      <c r="B793" s="77"/>
      <c r="C793" s="78"/>
      <c r="D793" s="79"/>
      <c r="E793" s="79"/>
      <c r="F793" s="79"/>
      <c r="G793" s="76"/>
      <c r="H793" s="79"/>
      <c r="I793" s="80"/>
      <c r="J793" s="43"/>
    </row>
    <row r="794" spans="1:10" hidden="1">
      <c r="A794" s="94"/>
      <c r="B794" s="77"/>
      <c r="C794" s="78"/>
      <c r="D794" s="79"/>
      <c r="E794" s="79"/>
      <c r="F794" s="79"/>
      <c r="G794" s="76"/>
      <c r="H794" s="79"/>
      <c r="I794" s="80"/>
      <c r="J794" s="43"/>
    </row>
    <row r="795" spans="1:10" hidden="1">
      <c r="A795" s="94"/>
      <c r="B795" s="77"/>
      <c r="C795" s="78"/>
      <c r="D795" s="79"/>
      <c r="E795" s="79"/>
      <c r="F795" s="79"/>
      <c r="G795" s="76"/>
      <c r="H795" s="76"/>
      <c r="I795" s="76"/>
      <c r="J795" s="76"/>
    </row>
    <row r="796" spans="1:10" hidden="1">
      <c r="A796" s="191" t="s">
        <v>81</v>
      </c>
      <c r="B796" s="191"/>
      <c r="C796" s="191"/>
      <c r="D796" s="191"/>
      <c r="E796" s="191"/>
      <c r="F796" s="191"/>
      <c r="G796" s="191"/>
      <c r="H796" s="191"/>
      <c r="I796" s="191"/>
      <c r="J796" s="191"/>
    </row>
    <row r="797" spans="1:10" hidden="1">
      <c r="A797" s="91" t="str">
        <f>A691</f>
        <v>لحم غنم محلي</v>
      </c>
      <c r="B797" s="183" t="s">
        <v>66</v>
      </c>
      <c r="C797" s="1">
        <v>1300</v>
      </c>
      <c r="D797" s="1">
        <v>1300</v>
      </c>
      <c r="E797" s="1">
        <v>1300</v>
      </c>
      <c r="F797" s="1">
        <v>1300</v>
      </c>
      <c r="G797" s="5">
        <v>1300</v>
      </c>
      <c r="H797" s="1">
        <f t="shared" ref="H797:H801" si="184">(C797+D797+E797+F797)/4</f>
        <v>1300</v>
      </c>
      <c r="I797" s="1">
        <f t="shared" ref="I797:I801" si="185">H797-G797</f>
        <v>0</v>
      </c>
      <c r="J797" s="13">
        <f t="shared" ref="J797:J801" si="186">(I797*100)/G797</f>
        <v>0</v>
      </c>
    </row>
    <row r="798" spans="1:10" hidden="1">
      <c r="A798" s="91" t="str">
        <f t="shared" ref="A798:A801" si="187">A692</f>
        <v>لحم بقر محلي</v>
      </c>
      <c r="B798" s="183"/>
      <c r="C798" s="1">
        <v>780</v>
      </c>
      <c r="D798" s="1">
        <v>780</v>
      </c>
      <c r="E798" s="1">
        <v>780</v>
      </c>
      <c r="F798" s="1">
        <v>780</v>
      </c>
      <c r="G798" s="5">
        <v>780</v>
      </c>
      <c r="H798" s="1">
        <f t="shared" si="184"/>
        <v>780</v>
      </c>
      <c r="I798" s="1">
        <f t="shared" si="185"/>
        <v>0</v>
      </c>
      <c r="J798" s="13">
        <f t="shared" si="186"/>
        <v>0</v>
      </c>
    </row>
    <row r="799" spans="1:10" hidden="1">
      <c r="A799" s="91" t="str">
        <f t="shared" si="187"/>
        <v>لحم بقر مجمد مستورد</v>
      </c>
      <c r="B799" s="183"/>
      <c r="C799" s="1">
        <v>600</v>
      </c>
      <c r="D799" s="1">
        <v>600</v>
      </c>
      <c r="E799" s="1">
        <v>600</v>
      </c>
      <c r="F799" s="1">
        <v>600</v>
      </c>
      <c r="G799" s="5">
        <v>600</v>
      </c>
      <c r="H799" s="1">
        <f t="shared" si="184"/>
        <v>600</v>
      </c>
      <c r="I799" s="1">
        <f t="shared" si="185"/>
        <v>0</v>
      </c>
      <c r="J799" s="13">
        <f t="shared" si="186"/>
        <v>0</v>
      </c>
    </row>
    <row r="800" spans="1:10" hidden="1">
      <c r="A800" s="91" t="str">
        <f t="shared" si="187"/>
        <v>لحم دجـاج (مفرغ)</v>
      </c>
      <c r="B800" s="183"/>
      <c r="C800" s="1">
        <v>230</v>
      </c>
      <c r="D800" s="1">
        <v>230</v>
      </c>
      <c r="E800" s="70">
        <v>225</v>
      </c>
      <c r="F800" s="1">
        <v>213.33</v>
      </c>
      <c r="G800" s="5">
        <v>230.42</v>
      </c>
      <c r="H800" s="1">
        <f t="shared" si="184"/>
        <v>224.58250000000001</v>
      </c>
      <c r="I800" s="1">
        <f t="shared" si="185"/>
        <v>-5.8374999999999773</v>
      </c>
      <c r="J800" s="13">
        <f t="shared" si="186"/>
        <v>-2.5334172380869617</v>
      </c>
    </row>
    <row r="801" spans="1:10" ht="30" hidden="1">
      <c r="A801" s="91" t="str">
        <f t="shared" si="187"/>
        <v>بيض</v>
      </c>
      <c r="B801" s="22" t="s">
        <v>82</v>
      </c>
      <c r="C801" s="1">
        <v>260</v>
      </c>
      <c r="D801" s="1">
        <v>260</v>
      </c>
      <c r="E801" s="71">
        <v>251.67</v>
      </c>
      <c r="F801" s="1">
        <v>250</v>
      </c>
      <c r="G801" s="5">
        <v>267.08</v>
      </c>
      <c r="H801" s="1">
        <f t="shared" si="184"/>
        <v>255.41749999999999</v>
      </c>
      <c r="I801" s="1">
        <f t="shared" si="185"/>
        <v>-11.662499999999994</v>
      </c>
      <c r="J801" s="13">
        <f t="shared" si="186"/>
        <v>-4.3666691627976624</v>
      </c>
    </row>
    <row r="802" spans="1:10" hidden="1">
      <c r="A802" s="187"/>
      <c r="B802" s="187"/>
      <c r="C802" s="187"/>
      <c r="D802" s="187"/>
      <c r="E802" s="187"/>
      <c r="F802" s="187"/>
      <c r="G802" s="187"/>
      <c r="H802" s="187"/>
      <c r="I802" s="187"/>
      <c r="J802" s="187"/>
    </row>
    <row r="803" spans="1:10" hidden="1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</row>
    <row r="804" spans="1:10" hidden="1">
      <c r="A804" s="91" t="str">
        <f>A698</f>
        <v>الإسمنت الرمادي</v>
      </c>
      <c r="B804" s="176" t="s">
        <v>74</v>
      </c>
      <c r="C804" s="30">
        <v>850</v>
      </c>
      <c r="D804" s="30">
        <v>850</v>
      </c>
      <c r="E804" s="30">
        <v>850</v>
      </c>
      <c r="F804" s="30">
        <v>850</v>
      </c>
      <c r="G804" s="31">
        <v>850</v>
      </c>
      <c r="H804" s="1">
        <f>(C804+D804+E804+F804)/4</f>
        <v>850</v>
      </c>
      <c r="I804" s="1">
        <f t="shared" ref="I804:I806" si="188">H804-G804</f>
        <v>0</v>
      </c>
      <c r="J804" s="13">
        <f t="shared" ref="J804:J806" si="189">(I804*100)/G804</f>
        <v>0</v>
      </c>
    </row>
    <row r="805" spans="1:10" hidden="1">
      <c r="A805" s="91" t="str">
        <f t="shared" ref="A805:A806" si="190">A699</f>
        <v>حديد الخرسانة</v>
      </c>
      <c r="B805" s="176" t="s">
        <v>75</v>
      </c>
      <c r="C805" s="30">
        <v>6200</v>
      </c>
      <c r="D805" s="30">
        <v>6200</v>
      </c>
      <c r="E805" s="30">
        <v>6200</v>
      </c>
      <c r="F805" s="30">
        <v>6200</v>
      </c>
      <c r="G805" s="31">
        <v>6200</v>
      </c>
      <c r="H805" s="1">
        <f t="shared" ref="H805:H806" si="191">(C805+D805+E805+F805)/4</f>
        <v>6200</v>
      </c>
      <c r="I805" s="1">
        <f t="shared" si="188"/>
        <v>0</v>
      </c>
      <c r="J805" s="13">
        <f t="shared" si="189"/>
        <v>0</v>
      </c>
    </row>
    <row r="806" spans="1:10" ht="30" hidden="1">
      <c r="A806" s="91" t="str">
        <f t="shared" si="190"/>
        <v xml:space="preserve">الخشب </v>
      </c>
      <c r="B806" s="62" t="s">
        <v>76</v>
      </c>
      <c r="C806" s="30">
        <v>540</v>
      </c>
      <c r="D806" s="30">
        <v>540</v>
      </c>
      <c r="E806" s="30">
        <v>540</v>
      </c>
      <c r="F806" s="30">
        <v>540</v>
      </c>
      <c r="G806" s="31">
        <v>540</v>
      </c>
      <c r="H806" s="1">
        <f t="shared" si="191"/>
        <v>540</v>
      </c>
      <c r="I806" s="1">
        <f t="shared" si="188"/>
        <v>0</v>
      </c>
      <c r="J806" s="13">
        <f t="shared" si="189"/>
        <v>0</v>
      </c>
    </row>
    <row r="807" spans="1:10" hidden="1"/>
    <row r="808" spans="1:10" hidden="1"/>
    <row r="809" spans="1:10" hidden="1"/>
    <row r="810" spans="1:10" hidden="1"/>
    <row r="811" spans="1:10" hidden="1"/>
    <row r="812" spans="1:10" hidden="1"/>
    <row r="813" spans="1:10" hidden="1"/>
    <row r="814" spans="1:10" hidden="1"/>
    <row r="815" spans="1:10" hidden="1"/>
    <row r="816" spans="1:10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spans="1:18" hidden="1"/>
    <row r="834" spans="1:18" hidden="1"/>
    <row r="835" spans="1:18" hidden="1"/>
    <row r="836" spans="1:18" hidden="1"/>
    <row r="837" spans="1:18" hidden="1"/>
    <row r="838" spans="1:18" hidden="1"/>
    <row r="839" spans="1:18" hidden="1"/>
    <row r="840" spans="1:18" hidden="1"/>
    <row r="841" spans="1:18" hidden="1"/>
    <row r="842" spans="1:18" hidden="1"/>
    <row r="843" spans="1:18" hidden="1"/>
    <row r="844" spans="1:18" ht="21" hidden="1">
      <c r="A844" s="192" t="s">
        <v>311</v>
      </c>
      <c r="B844" s="192"/>
      <c r="C844" s="192"/>
      <c r="D844" s="192"/>
      <c r="E844" s="192"/>
      <c r="F844" s="192"/>
      <c r="G844" s="192"/>
      <c r="H844" s="192"/>
      <c r="I844" s="192"/>
      <c r="J844" s="192"/>
    </row>
    <row r="845" spans="1:18" ht="17.25" hidden="1">
      <c r="A845" s="193" t="s">
        <v>0</v>
      </c>
      <c r="B845" s="194"/>
      <c r="C845" s="194"/>
      <c r="D845" s="194"/>
      <c r="E845" s="194"/>
      <c r="F845" s="194"/>
      <c r="G845" s="194"/>
      <c r="H845" s="194"/>
      <c r="I845" s="194"/>
      <c r="J845" s="194"/>
      <c r="L845" s="210" t="s">
        <v>305</v>
      </c>
      <c r="M845" s="210"/>
      <c r="N845" s="210"/>
      <c r="O845" s="210"/>
      <c r="P845" s="210"/>
      <c r="Q845" s="210"/>
      <c r="R845" s="210"/>
    </row>
    <row r="846" spans="1:18" hidden="1">
      <c r="A846" s="211" t="s">
        <v>1</v>
      </c>
      <c r="B846" s="211" t="s">
        <v>57</v>
      </c>
      <c r="C846" s="212" t="s">
        <v>293</v>
      </c>
      <c r="D846" s="213"/>
      <c r="E846" s="213"/>
      <c r="F846" s="214"/>
      <c r="G846" s="212" t="s">
        <v>59</v>
      </c>
      <c r="H846" s="214"/>
      <c r="I846" s="215" t="s">
        <v>60</v>
      </c>
      <c r="J846" s="216"/>
    </row>
    <row r="847" spans="1:18" ht="30" hidden="1">
      <c r="A847" s="195"/>
      <c r="B847" s="195"/>
      <c r="C847" s="177" t="s">
        <v>2</v>
      </c>
      <c r="D847" s="177" t="s">
        <v>3</v>
      </c>
      <c r="E847" s="177" t="s">
        <v>4</v>
      </c>
      <c r="F847" s="177" t="s">
        <v>5</v>
      </c>
      <c r="G847" s="197" t="s">
        <v>6</v>
      </c>
      <c r="H847" s="199" t="s">
        <v>64</v>
      </c>
      <c r="I847" s="35" t="s">
        <v>61</v>
      </c>
      <c r="J847" s="35" t="s">
        <v>62</v>
      </c>
    </row>
    <row r="848" spans="1:18" hidden="1">
      <c r="A848" s="196"/>
      <c r="B848" s="196"/>
      <c r="C848" s="3" t="s">
        <v>7</v>
      </c>
      <c r="D848" s="3" t="s">
        <v>7</v>
      </c>
      <c r="E848" s="3" t="s">
        <v>7</v>
      </c>
      <c r="F848" s="3" t="s">
        <v>7</v>
      </c>
      <c r="G848" s="198"/>
      <c r="H848" s="200"/>
      <c r="I848" s="36"/>
      <c r="J848" s="36"/>
    </row>
    <row r="849" spans="1:10" hidden="1">
      <c r="A849" s="201" t="s">
        <v>63</v>
      </c>
      <c r="B849" s="202"/>
      <c r="C849" s="202"/>
      <c r="D849" s="202"/>
      <c r="E849" s="202"/>
      <c r="F849" s="202"/>
      <c r="G849" s="202"/>
      <c r="H849" s="202"/>
      <c r="I849" s="202"/>
      <c r="J849" s="202"/>
    </row>
    <row r="850" spans="1:10" hidden="1">
      <c r="A850" s="203"/>
      <c r="B850" s="204"/>
      <c r="C850" s="204"/>
      <c r="D850" s="204"/>
      <c r="E850" s="204"/>
      <c r="F850" s="204"/>
      <c r="G850" s="204"/>
      <c r="H850" s="204"/>
      <c r="I850" s="204"/>
      <c r="J850" s="204"/>
    </row>
    <row r="851" spans="1:10" hidden="1">
      <c r="A851" s="39" t="str">
        <f t="shared" ref="A851:A856" si="192">A749</f>
        <v>سـميـــد عــادي</v>
      </c>
      <c r="B851" s="184" t="s">
        <v>66</v>
      </c>
      <c r="C851" s="1">
        <v>900</v>
      </c>
      <c r="D851" s="1">
        <v>900</v>
      </c>
      <c r="E851" s="1">
        <v>900</v>
      </c>
      <c r="F851" s="1">
        <v>900</v>
      </c>
      <c r="G851" s="180">
        <v>900</v>
      </c>
      <c r="H851" s="1">
        <f t="shared" ref="H851:H867" si="193">(C851+D851+E851+F851)/4</f>
        <v>900</v>
      </c>
      <c r="I851" s="1">
        <f>H851-G851</f>
        <v>0</v>
      </c>
      <c r="J851" s="13">
        <f>(I851*100)/G851</f>
        <v>0</v>
      </c>
    </row>
    <row r="852" spans="1:10" hidden="1">
      <c r="A852" s="39" t="str">
        <f t="shared" si="192"/>
        <v>سميد رفيـــع</v>
      </c>
      <c r="B852" s="185"/>
      <c r="C852" s="1">
        <v>1000</v>
      </c>
      <c r="D852" s="1">
        <v>1000</v>
      </c>
      <c r="E852" s="1">
        <v>1000</v>
      </c>
      <c r="F852" s="1">
        <v>1000</v>
      </c>
      <c r="G852" s="180">
        <v>1000</v>
      </c>
      <c r="H852" s="1">
        <f t="shared" si="193"/>
        <v>1000</v>
      </c>
      <c r="I852" s="1">
        <f t="shared" ref="I852:I867" si="194">H852-G852</f>
        <v>0</v>
      </c>
      <c r="J852" s="13">
        <f t="shared" ref="J852:J867" si="195">(I852*100)/G852</f>
        <v>0</v>
      </c>
    </row>
    <row r="853" spans="1:10" hidden="1">
      <c r="A853" s="39" t="str">
        <f t="shared" si="192"/>
        <v>فــريــنــة</v>
      </c>
      <c r="B853" s="185"/>
      <c r="C853" s="1">
        <v>60</v>
      </c>
      <c r="D853" s="1">
        <v>60</v>
      </c>
      <c r="E853" s="1">
        <v>60</v>
      </c>
      <c r="F853" s="1">
        <v>60</v>
      </c>
      <c r="G853" s="180">
        <v>60</v>
      </c>
      <c r="H853" s="1">
        <f t="shared" si="193"/>
        <v>60</v>
      </c>
      <c r="I853" s="1">
        <f t="shared" si="194"/>
        <v>0</v>
      </c>
      <c r="J853" s="13">
        <f t="shared" si="195"/>
        <v>0</v>
      </c>
    </row>
    <row r="854" spans="1:10" hidden="1">
      <c r="A854" s="39" t="str">
        <f t="shared" si="192"/>
        <v xml:space="preserve">سكر أبيض </v>
      </c>
      <c r="B854" s="186"/>
      <c r="C854" s="1">
        <v>87</v>
      </c>
      <c r="D854" s="1">
        <v>87</v>
      </c>
      <c r="E854" s="1">
        <v>87</v>
      </c>
      <c r="F854" s="1">
        <v>87</v>
      </c>
      <c r="G854" s="180">
        <v>87</v>
      </c>
      <c r="H854" s="1">
        <f t="shared" si="193"/>
        <v>87</v>
      </c>
      <c r="I854" s="1">
        <f t="shared" si="194"/>
        <v>0</v>
      </c>
      <c r="J854" s="13">
        <f t="shared" si="195"/>
        <v>0</v>
      </c>
    </row>
    <row r="855" spans="1:10" hidden="1">
      <c r="A855" s="39" t="str">
        <f t="shared" si="192"/>
        <v>فرينة الاطفال-بليدينا-</v>
      </c>
      <c r="B855" s="205" t="s">
        <v>67</v>
      </c>
      <c r="C855" s="1">
        <v>240</v>
      </c>
      <c r="D855" s="1">
        <v>240</v>
      </c>
      <c r="E855" s="1">
        <v>240</v>
      </c>
      <c r="F855" s="1">
        <v>240</v>
      </c>
      <c r="G855" s="180">
        <v>240</v>
      </c>
      <c r="H855" s="1">
        <f t="shared" si="193"/>
        <v>240</v>
      </c>
      <c r="I855" s="1">
        <f t="shared" si="194"/>
        <v>0</v>
      </c>
      <c r="J855" s="13">
        <f t="shared" si="195"/>
        <v>0</v>
      </c>
    </row>
    <row r="856" spans="1:10" ht="30" hidden="1">
      <c r="A856" s="39" t="str">
        <f t="shared" si="192"/>
        <v>مسحوق حليب الاطفال-الصحة-</v>
      </c>
      <c r="B856" s="206"/>
      <c r="C856" s="1">
        <v>450</v>
      </c>
      <c r="D856" s="1">
        <v>450</v>
      </c>
      <c r="E856" s="1">
        <v>436.67</v>
      </c>
      <c r="F856" s="1">
        <v>430</v>
      </c>
      <c r="G856" s="180">
        <v>450</v>
      </c>
      <c r="H856" s="1">
        <f t="shared" si="193"/>
        <v>441.66750000000002</v>
      </c>
      <c r="I856" s="1">
        <f t="shared" si="194"/>
        <v>-8.3324999999999818</v>
      </c>
      <c r="J856" s="13">
        <f t="shared" si="195"/>
        <v>-1.8516666666666626</v>
      </c>
    </row>
    <row r="857" spans="1:10" ht="30" hidden="1">
      <c r="A857" s="110" t="s">
        <v>309</v>
      </c>
      <c r="B857" s="207"/>
      <c r="C857" s="1">
        <v>360</v>
      </c>
      <c r="D857" s="1">
        <v>360</v>
      </c>
      <c r="E857" s="1">
        <v>353.33</v>
      </c>
      <c r="F857" s="1">
        <v>350</v>
      </c>
      <c r="G857" s="180">
        <v>360</v>
      </c>
      <c r="H857" s="1">
        <f t="shared" si="193"/>
        <v>355.83249999999998</v>
      </c>
      <c r="I857" s="1">
        <f t="shared" si="194"/>
        <v>-4.1675000000000182</v>
      </c>
      <c r="J857" s="13">
        <f t="shared" si="195"/>
        <v>-1.157638888888894</v>
      </c>
    </row>
    <row r="858" spans="1:10" hidden="1">
      <c r="A858" s="39" t="str">
        <f>A756</f>
        <v>بـــــن</v>
      </c>
      <c r="B858" s="183" t="s">
        <v>66</v>
      </c>
      <c r="C858" s="1">
        <v>600</v>
      </c>
      <c r="D858" s="1">
        <v>600</v>
      </c>
      <c r="E858" s="1">
        <v>600</v>
      </c>
      <c r="F858" s="1">
        <v>600</v>
      </c>
      <c r="G858" s="180">
        <v>600</v>
      </c>
      <c r="H858" s="1">
        <f t="shared" si="193"/>
        <v>600</v>
      </c>
      <c r="I858" s="1">
        <f t="shared" si="194"/>
        <v>0</v>
      </c>
      <c r="J858" s="13">
        <f t="shared" si="195"/>
        <v>0</v>
      </c>
    </row>
    <row r="859" spans="1:10" ht="30" hidden="1">
      <c r="A859" s="110" t="s">
        <v>308</v>
      </c>
      <c r="B859" s="183"/>
      <c r="C859" s="1">
        <v>400</v>
      </c>
      <c r="D859" s="1">
        <v>400</v>
      </c>
      <c r="E859" s="1">
        <v>493.33</v>
      </c>
      <c r="F859" s="1">
        <v>540</v>
      </c>
      <c r="G859" s="180">
        <v>400</v>
      </c>
      <c r="H859" s="1">
        <f t="shared" si="193"/>
        <v>458.33249999999998</v>
      </c>
      <c r="I859" s="1">
        <f t="shared" si="194"/>
        <v>58.332499999999982</v>
      </c>
      <c r="J859" s="13">
        <f t="shared" si="195"/>
        <v>14.583124999999995</v>
      </c>
    </row>
    <row r="860" spans="1:10" hidden="1">
      <c r="A860" s="39" t="str">
        <f t="shared" ref="A860:A866" si="196">A758</f>
        <v xml:space="preserve">خميرة جافة </v>
      </c>
      <c r="B860" s="61" t="s">
        <v>67</v>
      </c>
      <c r="C860" s="1">
        <v>190</v>
      </c>
      <c r="D860" s="1">
        <v>190</v>
      </c>
      <c r="E860" s="1">
        <v>190</v>
      </c>
      <c r="F860" s="1">
        <v>190</v>
      </c>
      <c r="G860" s="180">
        <v>190</v>
      </c>
      <c r="H860" s="1">
        <f t="shared" si="193"/>
        <v>190</v>
      </c>
      <c r="I860" s="1">
        <f t="shared" si="194"/>
        <v>0</v>
      </c>
      <c r="J860" s="13">
        <f t="shared" si="195"/>
        <v>0</v>
      </c>
    </row>
    <row r="861" spans="1:10" hidden="1">
      <c r="A861" s="39" t="str">
        <f t="shared" si="196"/>
        <v>زيت غذائية</v>
      </c>
      <c r="B861" s="61" t="s">
        <v>68</v>
      </c>
      <c r="C861" s="1">
        <v>570</v>
      </c>
      <c r="D861" s="1">
        <v>570</v>
      </c>
      <c r="E861" s="1">
        <v>576.66999999999996</v>
      </c>
      <c r="F861" s="1">
        <v>580</v>
      </c>
      <c r="G861" s="180">
        <v>570</v>
      </c>
      <c r="H861" s="1">
        <f t="shared" si="193"/>
        <v>574.16750000000002</v>
      </c>
      <c r="I861" s="1">
        <f t="shared" si="194"/>
        <v>4.1675000000000182</v>
      </c>
      <c r="J861" s="13">
        <f t="shared" si="195"/>
        <v>0.7311403508771962</v>
      </c>
    </row>
    <row r="862" spans="1:10" hidden="1">
      <c r="A862" s="39" t="str">
        <f t="shared" si="196"/>
        <v>فاصولياء جافـة</v>
      </c>
      <c r="B862" s="184" t="s">
        <v>66</v>
      </c>
      <c r="C862" s="1">
        <v>170</v>
      </c>
      <c r="D862" s="1">
        <v>170</v>
      </c>
      <c r="E862" s="1">
        <v>156.66999999999999</v>
      </c>
      <c r="F862" s="1">
        <v>150</v>
      </c>
      <c r="G862" s="180">
        <v>170</v>
      </c>
      <c r="H862" s="1">
        <f t="shared" si="193"/>
        <v>161.66749999999999</v>
      </c>
      <c r="I862" s="1">
        <f t="shared" si="194"/>
        <v>-8.3325000000000102</v>
      </c>
      <c r="J862" s="13">
        <f t="shared" si="195"/>
        <v>-4.9014705882353002</v>
      </c>
    </row>
    <row r="863" spans="1:10" hidden="1">
      <c r="A863" s="39" t="str">
        <f t="shared" si="196"/>
        <v>عدس</v>
      </c>
      <c r="B863" s="185"/>
      <c r="C863" s="1">
        <v>200</v>
      </c>
      <c r="D863" s="1">
        <v>200</v>
      </c>
      <c r="E863" s="1">
        <v>186.67</v>
      </c>
      <c r="F863" s="1">
        <v>180</v>
      </c>
      <c r="G863" s="180">
        <v>200</v>
      </c>
      <c r="H863" s="1">
        <f t="shared" si="193"/>
        <v>191.66749999999999</v>
      </c>
      <c r="I863" s="1">
        <f t="shared" si="194"/>
        <v>-8.3325000000000102</v>
      </c>
      <c r="J863" s="13">
        <f t="shared" si="195"/>
        <v>-4.1662500000000051</v>
      </c>
    </row>
    <row r="864" spans="1:10" hidden="1">
      <c r="A864" s="39" t="str">
        <f t="shared" si="196"/>
        <v xml:space="preserve">حمص </v>
      </c>
      <c r="B864" s="185"/>
      <c r="C864" s="1">
        <v>200</v>
      </c>
      <c r="D864" s="1">
        <v>200</v>
      </c>
      <c r="E864" s="1">
        <v>220</v>
      </c>
      <c r="F864" s="1">
        <v>230</v>
      </c>
      <c r="G864" s="180">
        <v>202.5</v>
      </c>
      <c r="H864" s="1">
        <f t="shared" si="193"/>
        <v>212.5</v>
      </c>
      <c r="I864" s="1">
        <f t="shared" si="194"/>
        <v>10</v>
      </c>
      <c r="J864" s="13">
        <f t="shared" si="195"/>
        <v>4.9382716049382713</v>
      </c>
    </row>
    <row r="865" spans="1:10" hidden="1">
      <c r="A865" s="39" t="str">
        <f t="shared" si="196"/>
        <v>أرز</v>
      </c>
      <c r="B865" s="185"/>
      <c r="C865" s="1">
        <v>80</v>
      </c>
      <c r="D865" s="1">
        <v>80</v>
      </c>
      <c r="E865" s="1">
        <v>80</v>
      </c>
      <c r="F865" s="1">
        <v>80</v>
      </c>
      <c r="G865" s="180">
        <v>80</v>
      </c>
      <c r="H865" s="1">
        <f t="shared" si="193"/>
        <v>80</v>
      </c>
      <c r="I865" s="1">
        <f t="shared" si="194"/>
        <v>0</v>
      </c>
      <c r="J865" s="13">
        <f t="shared" si="195"/>
        <v>0</v>
      </c>
    </row>
    <row r="866" spans="1:10" hidden="1">
      <c r="A866" s="39" t="str">
        <f t="shared" si="196"/>
        <v>عجائن غذائية</v>
      </c>
      <c r="B866" s="185"/>
      <c r="C866" s="1">
        <v>100</v>
      </c>
      <c r="D866" s="1">
        <v>100</v>
      </c>
      <c r="E866" s="1">
        <v>100</v>
      </c>
      <c r="F866" s="1">
        <v>100</v>
      </c>
      <c r="G866" s="180">
        <v>100</v>
      </c>
      <c r="H866" s="1">
        <f t="shared" si="193"/>
        <v>100</v>
      </c>
      <c r="I866" s="1">
        <f t="shared" si="194"/>
        <v>0</v>
      </c>
      <c r="J866" s="13">
        <f t="shared" si="195"/>
        <v>0</v>
      </c>
    </row>
    <row r="867" spans="1:10" hidden="1">
      <c r="A867" s="114" t="s">
        <v>310</v>
      </c>
      <c r="B867" s="186"/>
      <c r="C867" s="1">
        <v>180</v>
      </c>
      <c r="D867" s="1">
        <v>180</v>
      </c>
      <c r="E867" s="1">
        <v>180</v>
      </c>
      <c r="F867" s="1">
        <v>180</v>
      </c>
      <c r="G867" s="180">
        <v>180</v>
      </c>
      <c r="H867" s="1">
        <f t="shared" si="193"/>
        <v>180</v>
      </c>
      <c r="I867" s="1">
        <f t="shared" si="194"/>
        <v>0</v>
      </c>
      <c r="J867" s="13">
        <f t="shared" si="195"/>
        <v>0</v>
      </c>
    </row>
    <row r="868" spans="1:10" hidden="1">
      <c r="A868" s="187" t="s">
        <v>65</v>
      </c>
      <c r="B868" s="187"/>
      <c r="C868" s="187"/>
      <c r="D868" s="187"/>
      <c r="E868" s="187"/>
      <c r="F868" s="187"/>
      <c r="G868" s="187"/>
      <c r="H868" s="187"/>
      <c r="I868" s="187"/>
      <c r="J868" s="187"/>
    </row>
    <row r="869" spans="1:10" hidden="1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</row>
    <row r="870" spans="1:10" hidden="1">
      <c r="A870" s="90" t="str">
        <f>A768</f>
        <v>بطاطا</v>
      </c>
      <c r="B870" s="184" t="s">
        <v>66</v>
      </c>
      <c r="C870" s="1">
        <v>50</v>
      </c>
      <c r="D870" s="1">
        <v>50</v>
      </c>
      <c r="E870" s="1">
        <v>48.33</v>
      </c>
      <c r="F870" s="1">
        <v>43.33</v>
      </c>
      <c r="G870" s="180">
        <v>52.5</v>
      </c>
      <c r="H870" s="1">
        <f t="shared" ref="H870:H884" si="197">(C870+D870+E870+F870)/4</f>
        <v>47.914999999999992</v>
      </c>
      <c r="I870" s="1">
        <f t="shared" ref="I870:I883" si="198">H870-G870</f>
        <v>-4.585000000000008</v>
      </c>
      <c r="J870" s="13">
        <f t="shared" ref="J870:J882" si="199">(I870*100)/G870</f>
        <v>-8.7333333333333485</v>
      </c>
    </row>
    <row r="871" spans="1:10" hidden="1">
      <c r="A871" s="90" t="str">
        <f t="shared" ref="A871:A883" si="200">A769</f>
        <v>طماطم طازجــة</v>
      </c>
      <c r="B871" s="185"/>
      <c r="C871" s="1">
        <v>55</v>
      </c>
      <c r="D871" s="1">
        <v>53.33</v>
      </c>
      <c r="E871" s="1">
        <v>58.33</v>
      </c>
      <c r="F871" s="1">
        <v>80.83</v>
      </c>
      <c r="G871" s="180">
        <v>69.17</v>
      </c>
      <c r="H871" s="1">
        <f t="shared" si="197"/>
        <v>61.872500000000002</v>
      </c>
      <c r="I871" s="1">
        <f t="shared" si="198"/>
        <v>-7.2974999999999994</v>
      </c>
      <c r="J871" s="13">
        <f t="shared" si="199"/>
        <v>-10.550093971374872</v>
      </c>
    </row>
    <row r="872" spans="1:10" hidden="1">
      <c r="A872" s="90" t="str">
        <f t="shared" si="200"/>
        <v>بصل جاف</v>
      </c>
      <c r="B872" s="185"/>
      <c r="C872" s="1">
        <v>90</v>
      </c>
      <c r="D872" s="1">
        <v>100</v>
      </c>
      <c r="E872" s="1">
        <v>105</v>
      </c>
      <c r="F872" s="1">
        <v>100</v>
      </c>
      <c r="G872" s="180">
        <v>85</v>
      </c>
      <c r="H872" s="1">
        <f t="shared" si="197"/>
        <v>98.75</v>
      </c>
      <c r="I872" s="1">
        <f t="shared" si="198"/>
        <v>13.75</v>
      </c>
      <c r="J872" s="13">
        <f t="shared" si="199"/>
        <v>16.176470588235293</v>
      </c>
    </row>
    <row r="873" spans="1:10" hidden="1">
      <c r="A873" s="90" t="str">
        <f t="shared" si="200"/>
        <v>بصل اخضر</v>
      </c>
      <c r="B873" s="185"/>
      <c r="C873" s="1">
        <v>50</v>
      </c>
      <c r="D873" s="1">
        <v>50</v>
      </c>
      <c r="E873" s="1">
        <v>50</v>
      </c>
      <c r="F873" s="1">
        <v>50</v>
      </c>
      <c r="G873" s="180">
        <v>62.5</v>
      </c>
      <c r="H873" s="1">
        <f t="shared" si="197"/>
        <v>50</v>
      </c>
      <c r="I873" s="1">
        <f t="shared" si="198"/>
        <v>-12.5</v>
      </c>
      <c r="J873" s="13">
        <f t="shared" si="199"/>
        <v>-20</v>
      </c>
    </row>
    <row r="874" spans="1:10" hidden="1">
      <c r="A874" s="90" t="str">
        <f t="shared" si="200"/>
        <v>خس</v>
      </c>
      <c r="B874" s="185"/>
      <c r="C874" s="1">
        <v>83.33</v>
      </c>
      <c r="D874" s="1">
        <v>60</v>
      </c>
      <c r="E874" s="1">
        <v>50</v>
      </c>
      <c r="F874" s="1">
        <v>53.33</v>
      </c>
      <c r="G874" s="180">
        <v>85</v>
      </c>
      <c r="H874" s="1">
        <f t="shared" si="197"/>
        <v>61.664999999999992</v>
      </c>
      <c r="I874" s="1">
        <f t="shared" si="198"/>
        <v>-23.335000000000008</v>
      </c>
      <c r="J874" s="13">
        <f t="shared" si="199"/>
        <v>-27.452941176470599</v>
      </c>
    </row>
    <row r="875" spans="1:10" hidden="1">
      <c r="A875" s="90" t="str">
        <f t="shared" si="200"/>
        <v xml:space="preserve">قرعة </v>
      </c>
      <c r="B875" s="185"/>
      <c r="C875" s="1">
        <v>86.67</v>
      </c>
      <c r="D875" s="1">
        <v>70</v>
      </c>
      <c r="E875" s="1">
        <v>68.33</v>
      </c>
      <c r="F875" s="1">
        <v>60</v>
      </c>
      <c r="G875" s="180">
        <v>94.58</v>
      </c>
      <c r="H875" s="1">
        <f t="shared" si="197"/>
        <v>71.25</v>
      </c>
      <c r="I875" s="1">
        <f t="shared" si="198"/>
        <v>-23.33</v>
      </c>
      <c r="J875" s="13">
        <f t="shared" si="199"/>
        <v>-24.666948614929161</v>
      </c>
    </row>
    <row r="876" spans="1:10" hidden="1">
      <c r="A876" s="90" t="str">
        <f t="shared" si="200"/>
        <v>جزر</v>
      </c>
      <c r="B876" s="185"/>
      <c r="C876" s="1">
        <v>60</v>
      </c>
      <c r="D876" s="1">
        <v>51.67</v>
      </c>
      <c r="E876" s="1">
        <v>50</v>
      </c>
      <c r="F876" s="1">
        <v>50</v>
      </c>
      <c r="G876" s="180">
        <v>56.25</v>
      </c>
      <c r="H876" s="1">
        <f t="shared" si="197"/>
        <v>52.917500000000004</v>
      </c>
      <c r="I876" s="1">
        <f t="shared" si="198"/>
        <v>-3.332499999999996</v>
      </c>
      <c r="J876" s="13">
        <f t="shared" si="199"/>
        <v>-5.9244444444444371</v>
      </c>
    </row>
    <row r="877" spans="1:10" hidden="1">
      <c r="A877" s="90" t="str">
        <f t="shared" si="200"/>
        <v>فلفل حلو</v>
      </c>
      <c r="B877" s="185"/>
      <c r="C877" s="1">
        <v>85</v>
      </c>
      <c r="D877" s="1">
        <v>70</v>
      </c>
      <c r="E877" s="1">
        <v>70</v>
      </c>
      <c r="F877" s="1">
        <v>76.67</v>
      </c>
      <c r="G877" s="180">
        <v>113.75</v>
      </c>
      <c r="H877" s="1">
        <f t="shared" si="197"/>
        <v>75.417500000000004</v>
      </c>
      <c r="I877" s="1">
        <f t="shared" si="198"/>
        <v>-38.332499999999996</v>
      </c>
      <c r="J877" s="13">
        <f t="shared" si="199"/>
        <v>-33.698901098901096</v>
      </c>
    </row>
    <row r="878" spans="1:10" hidden="1">
      <c r="A878" s="90" t="str">
        <f t="shared" si="200"/>
        <v>فلفل حار</v>
      </c>
      <c r="B878" s="185"/>
      <c r="C878" s="1">
        <v>85</v>
      </c>
      <c r="D878" s="1">
        <v>70</v>
      </c>
      <c r="E878" s="1">
        <v>70</v>
      </c>
      <c r="F878" s="1">
        <v>76.67</v>
      </c>
      <c r="G878" s="180">
        <v>116.67</v>
      </c>
      <c r="H878" s="1">
        <f t="shared" si="197"/>
        <v>75.417500000000004</v>
      </c>
      <c r="I878" s="1">
        <f t="shared" si="198"/>
        <v>-41.252499999999998</v>
      </c>
      <c r="J878" s="13">
        <f t="shared" si="199"/>
        <v>-35.358275477843492</v>
      </c>
    </row>
    <row r="879" spans="1:10" hidden="1">
      <c r="A879" s="90" t="str">
        <f t="shared" si="200"/>
        <v>فاصوليا خضراء</v>
      </c>
      <c r="B879" s="185"/>
      <c r="C879" s="1">
        <v>190</v>
      </c>
      <c r="D879" s="1">
        <v>180</v>
      </c>
      <c r="E879" s="1">
        <v>205</v>
      </c>
      <c r="F879" s="1">
        <v>180</v>
      </c>
      <c r="G879" s="180">
        <v>252.5</v>
      </c>
      <c r="H879" s="1">
        <f t="shared" si="197"/>
        <v>188.75</v>
      </c>
      <c r="I879" s="1">
        <f t="shared" si="198"/>
        <v>-63.75</v>
      </c>
      <c r="J879" s="13">
        <f t="shared" si="199"/>
        <v>-25.247524752475247</v>
      </c>
    </row>
    <row r="880" spans="1:10" hidden="1">
      <c r="A880" s="90" t="str">
        <f t="shared" si="200"/>
        <v>شمـنــدر</v>
      </c>
      <c r="B880" s="185"/>
      <c r="C880" s="1">
        <v>60</v>
      </c>
      <c r="D880" s="1">
        <v>60</v>
      </c>
      <c r="E880" s="1">
        <v>60</v>
      </c>
      <c r="F880" s="1">
        <v>60</v>
      </c>
      <c r="G880" s="180">
        <v>60</v>
      </c>
      <c r="H880" s="1">
        <f t="shared" si="197"/>
        <v>60</v>
      </c>
      <c r="I880" s="1">
        <f t="shared" si="198"/>
        <v>0</v>
      </c>
      <c r="J880" s="13">
        <f t="shared" si="199"/>
        <v>0</v>
      </c>
    </row>
    <row r="881" spans="1:10" hidden="1">
      <c r="A881" s="90" t="str">
        <f t="shared" si="200"/>
        <v xml:space="preserve">ثــــوم محلي </v>
      </c>
      <c r="B881" s="185"/>
      <c r="C881" s="1">
        <v>300</v>
      </c>
      <c r="D881" s="1">
        <v>240</v>
      </c>
      <c r="E881" s="1">
        <v>225</v>
      </c>
      <c r="F881" s="1">
        <v>200</v>
      </c>
      <c r="G881" s="180">
        <v>437.5</v>
      </c>
      <c r="H881" s="1">
        <f t="shared" si="197"/>
        <v>241.25</v>
      </c>
      <c r="I881" s="1">
        <f t="shared" si="198"/>
        <v>-196.25</v>
      </c>
      <c r="J881" s="13">
        <f t="shared" si="199"/>
        <v>-44.857142857142854</v>
      </c>
    </row>
    <row r="882" spans="1:10" hidden="1">
      <c r="A882" s="90" t="str">
        <f t="shared" si="200"/>
        <v>ثوم مستورد</v>
      </c>
      <c r="B882" s="185"/>
      <c r="C882" s="95">
        <v>400</v>
      </c>
      <c r="D882" s="95">
        <v>400</v>
      </c>
      <c r="E882" s="1">
        <v>400</v>
      </c>
      <c r="F882" s="1">
        <v>400</v>
      </c>
      <c r="G882" s="180">
        <v>441.67</v>
      </c>
      <c r="H882" s="1">
        <f t="shared" si="197"/>
        <v>400</v>
      </c>
      <c r="I882" s="1">
        <f t="shared" si="198"/>
        <v>-41.670000000000016</v>
      </c>
      <c r="J882" s="13">
        <f t="shared" si="199"/>
        <v>-9.4346457762582965</v>
      </c>
    </row>
    <row r="883" spans="1:10" hidden="1">
      <c r="A883" s="90" t="str">
        <f t="shared" si="200"/>
        <v>باذنجان</v>
      </c>
      <c r="B883" s="185"/>
      <c r="C883" s="1">
        <v>80</v>
      </c>
      <c r="D883" s="1">
        <v>71.67</v>
      </c>
      <c r="E883" s="1">
        <v>70</v>
      </c>
      <c r="F883" s="1">
        <v>80</v>
      </c>
      <c r="G883" s="180">
        <v>76.25</v>
      </c>
      <c r="H883" s="1">
        <f t="shared" si="197"/>
        <v>75.417500000000004</v>
      </c>
      <c r="I883" s="1">
        <f t="shared" si="198"/>
        <v>-0.83249999999999602</v>
      </c>
      <c r="J883" s="13">
        <f>(I883*100)/G883</f>
        <v>-1.0918032786885195</v>
      </c>
    </row>
    <row r="884" spans="1:10" hidden="1">
      <c r="A884" s="90" t="s">
        <v>306</v>
      </c>
      <c r="B884" s="186"/>
      <c r="C884" s="1">
        <v>93.33</v>
      </c>
      <c r="D884" s="1">
        <v>70</v>
      </c>
      <c r="E884" s="1">
        <v>50</v>
      </c>
      <c r="F884" s="1">
        <v>53.33</v>
      </c>
      <c r="G884" s="180" t="s">
        <v>77</v>
      </c>
      <c r="H884" s="1">
        <f t="shared" si="197"/>
        <v>66.664999999999992</v>
      </c>
      <c r="I884" s="180" t="s">
        <v>77</v>
      </c>
      <c r="J884" s="180" t="s">
        <v>77</v>
      </c>
    </row>
    <row r="885" spans="1:10" hidden="1">
      <c r="A885" s="189" t="s">
        <v>69</v>
      </c>
      <c r="B885" s="189"/>
      <c r="C885" s="189"/>
      <c r="D885" s="189"/>
      <c r="E885" s="189"/>
      <c r="F885" s="189"/>
      <c r="G885" s="189"/>
      <c r="H885" s="189"/>
      <c r="I885" s="189"/>
      <c r="J885" s="189"/>
    </row>
    <row r="886" spans="1:10" hidden="1">
      <c r="A886" s="190"/>
      <c r="B886" s="190"/>
      <c r="C886" s="190"/>
      <c r="D886" s="190"/>
      <c r="E886" s="190"/>
      <c r="F886" s="190"/>
      <c r="G886" s="190"/>
      <c r="H886" s="190"/>
      <c r="I886" s="190"/>
      <c r="J886" s="190"/>
    </row>
    <row r="887" spans="1:10" hidden="1">
      <c r="A887" s="91" t="str">
        <f>A784</f>
        <v>دقلة</v>
      </c>
      <c r="B887" s="184" t="s">
        <v>66</v>
      </c>
      <c r="C887" s="14">
        <v>500</v>
      </c>
      <c r="D887" s="14">
        <v>500</v>
      </c>
      <c r="E887" s="14">
        <v>500</v>
      </c>
      <c r="F887" s="14">
        <v>500</v>
      </c>
      <c r="G887" s="180">
        <v>450</v>
      </c>
      <c r="H887" s="1">
        <f t="shared" ref="H887:H891" si="201">(C887+D887+E887+F887)/4</f>
        <v>500</v>
      </c>
      <c r="I887" s="1">
        <f t="shared" ref="I887:I889" si="202">H887-G887</f>
        <v>50</v>
      </c>
      <c r="J887" s="13">
        <f t="shared" ref="J887:J889" si="203">(I887*100)/G887</f>
        <v>11.111111111111111</v>
      </c>
    </row>
    <row r="888" spans="1:10" hidden="1">
      <c r="A888" s="91" t="str">
        <f t="shared" ref="A888:A890" si="204">A785</f>
        <v>تفاح مستورد</v>
      </c>
      <c r="B888" s="185"/>
      <c r="C888" s="14">
        <v>353.33</v>
      </c>
      <c r="D888" s="14">
        <v>400</v>
      </c>
      <c r="E888" s="14">
        <v>400</v>
      </c>
      <c r="F888" s="14">
        <v>400</v>
      </c>
      <c r="G888" s="180">
        <v>332.5</v>
      </c>
      <c r="H888" s="1">
        <f t="shared" si="201"/>
        <v>388.33249999999998</v>
      </c>
      <c r="I888" s="1">
        <f t="shared" si="202"/>
        <v>55.832499999999982</v>
      </c>
      <c r="J888" s="13">
        <f t="shared" si="203"/>
        <v>16.791729323308264</v>
      </c>
    </row>
    <row r="889" spans="1:10" hidden="1">
      <c r="A889" s="91" t="str">
        <f t="shared" si="204"/>
        <v>مـــوز</v>
      </c>
      <c r="B889" s="185"/>
      <c r="C889" s="14">
        <v>233.33</v>
      </c>
      <c r="D889" s="1">
        <v>240</v>
      </c>
      <c r="E889" s="1">
        <v>250</v>
      </c>
      <c r="F889" s="1">
        <v>230</v>
      </c>
      <c r="G889" s="180">
        <v>219.17</v>
      </c>
      <c r="H889" s="1">
        <f t="shared" si="201"/>
        <v>238.33250000000001</v>
      </c>
      <c r="I889" s="1">
        <f t="shared" si="202"/>
        <v>19.162500000000023</v>
      </c>
      <c r="J889" s="13">
        <f t="shared" si="203"/>
        <v>8.7432130309805292</v>
      </c>
    </row>
    <row r="890" spans="1:10" hidden="1">
      <c r="A890" s="91" t="str">
        <f t="shared" si="204"/>
        <v>فراولة</v>
      </c>
      <c r="B890" s="185"/>
      <c r="C890" s="14">
        <v>220</v>
      </c>
      <c r="D890" s="1">
        <v>220</v>
      </c>
      <c r="E890" s="1">
        <v>220</v>
      </c>
      <c r="F890" s="1">
        <v>220</v>
      </c>
      <c r="G890" s="180">
        <v>330.5</v>
      </c>
      <c r="H890" s="1">
        <f t="shared" si="201"/>
        <v>220</v>
      </c>
      <c r="I890" s="180" t="s">
        <v>77</v>
      </c>
      <c r="J890" s="180" t="s">
        <v>77</v>
      </c>
    </row>
    <row r="891" spans="1:10" hidden="1">
      <c r="A891" s="91" t="s">
        <v>307</v>
      </c>
      <c r="B891" s="186"/>
      <c r="C891" s="14">
        <v>100</v>
      </c>
      <c r="D891" s="1">
        <v>76.67</v>
      </c>
      <c r="E891" s="1">
        <v>58.33</v>
      </c>
      <c r="F891" s="105">
        <v>50</v>
      </c>
      <c r="G891" s="180" t="s">
        <v>77</v>
      </c>
      <c r="H891" s="1">
        <f t="shared" si="201"/>
        <v>71.25</v>
      </c>
      <c r="I891" s="180" t="s">
        <v>77</v>
      </c>
      <c r="J891" s="180" t="s">
        <v>77</v>
      </c>
    </row>
    <row r="892" spans="1:10" hidden="1">
      <c r="A892" s="94"/>
      <c r="B892" s="77"/>
      <c r="C892" s="78"/>
      <c r="D892" s="79"/>
      <c r="E892" s="79"/>
      <c r="F892" s="79"/>
      <c r="G892" s="76"/>
      <c r="H892" s="79"/>
      <c r="I892" s="80"/>
      <c r="J892" s="43"/>
    </row>
    <row r="893" spans="1:10" hidden="1">
      <c r="A893" s="94"/>
      <c r="B893" s="77"/>
      <c r="C893" s="78"/>
      <c r="D893" s="79"/>
      <c r="E893" s="79"/>
      <c r="F893" s="79"/>
      <c r="G893" s="76"/>
      <c r="H893" s="79"/>
      <c r="I893" s="80"/>
      <c r="J893" s="43"/>
    </row>
    <row r="894" spans="1:10" hidden="1">
      <c r="A894" s="94"/>
      <c r="B894" s="77"/>
      <c r="C894" s="78"/>
      <c r="D894" s="79"/>
      <c r="E894" s="79"/>
      <c r="F894" s="79"/>
      <c r="G894" s="76"/>
      <c r="H894" s="79"/>
      <c r="I894" s="80"/>
      <c r="J894" s="43"/>
    </row>
    <row r="895" spans="1:10" hidden="1">
      <c r="A895" s="94"/>
      <c r="B895" s="77"/>
      <c r="C895" s="78"/>
      <c r="D895" s="79"/>
      <c r="E895" s="79"/>
      <c r="F895" s="79"/>
      <c r="G895" s="76"/>
      <c r="H895" s="79"/>
      <c r="I895" s="80"/>
      <c r="J895" s="43"/>
    </row>
    <row r="896" spans="1:10" hidden="1">
      <c r="A896" s="94"/>
      <c r="B896" s="77"/>
      <c r="C896" s="78"/>
      <c r="D896" s="79"/>
      <c r="E896" s="79"/>
      <c r="F896" s="79"/>
      <c r="G896" s="76"/>
      <c r="H896" s="76"/>
      <c r="I896" s="76"/>
      <c r="J896" s="76"/>
    </row>
    <row r="897" spans="1:10" hidden="1">
      <c r="A897" s="191" t="s">
        <v>81</v>
      </c>
      <c r="B897" s="191"/>
      <c r="C897" s="191"/>
      <c r="D897" s="191"/>
      <c r="E897" s="191"/>
      <c r="F897" s="191"/>
      <c r="G897" s="191"/>
      <c r="H897" s="191"/>
      <c r="I897" s="191"/>
      <c r="J897" s="191"/>
    </row>
    <row r="898" spans="1:10" hidden="1">
      <c r="A898" s="91" t="str">
        <f>A797</f>
        <v>لحم غنم محلي</v>
      </c>
      <c r="B898" s="183" t="s">
        <v>66</v>
      </c>
      <c r="C898" s="1">
        <v>1300</v>
      </c>
      <c r="D898" s="1">
        <v>1300</v>
      </c>
      <c r="E898" s="1">
        <v>1300</v>
      </c>
      <c r="F898" s="1">
        <v>1300</v>
      </c>
      <c r="G898" s="5">
        <v>1300</v>
      </c>
      <c r="H898" s="1">
        <f t="shared" ref="H898:H902" si="205">(C898+D898+E898+F898)/4</f>
        <v>1300</v>
      </c>
      <c r="I898" s="1">
        <f t="shared" ref="I898:I902" si="206">H898-G898</f>
        <v>0</v>
      </c>
      <c r="J898" s="13">
        <f t="shared" ref="J898:J902" si="207">(I898*100)/G898</f>
        <v>0</v>
      </c>
    </row>
    <row r="899" spans="1:10" hidden="1">
      <c r="A899" s="91" t="str">
        <f t="shared" ref="A899:A902" si="208">A798</f>
        <v>لحم بقر محلي</v>
      </c>
      <c r="B899" s="183"/>
      <c r="C899" s="1">
        <v>780</v>
      </c>
      <c r="D899" s="1">
        <v>780</v>
      </c>
      <c r="E899" s="1">
        <v>780</v>
      </c>
      <c r="F899" s="1">
        <v>780</v>
      </c>
      <c r="G899" s="5">
        <v>780</v>
      </c>
      <c r="H899" s="1">
        <f t="shared" si="205"/>
        <v>780</v>
      </c>
      <c r="I899" s="1">
        <f t="shared" si="206"/>
        <v>0</v>
      </c>
      <c r="J899" s="13">
        <f t="shared" si="207"/>
        <v>0</v>
      </c>
    </row>
    <row r="900" spans="1:10" hidden="1">
      <c r="A900" s="91" t="str">
        <f t="shared" si="208"/>
        <v>لحم بقر مجمد مستورد</v>
      </c>
      <c r="B900" s="183"/>
      <c r="C900" s="1">
        <v>600</v>
      </c>
      <c r="D900" s="1">
        <v>600</v>
      </c>
      <c r="E900" s="1">
        <v>600</v>
      </c>
      <c r="F900" s="1">
        <v>600</v>
      </c>
      <c r="G900" s="5">
        <v>600</v>
      </c>
      <c r="H900" s="1">
        <f t="shared" si="205"/>
        <v>600</v>
      </c>
      <c r="I900" s="1">
        <f t="shared" si="206"/>
        <v>0</v>
      </c>
      <c r="J900" s="13">
        <f t="shared" si="207"/>
        <v>0</v>
      </c>
    </row>
    <row r="901" spans="1:10" hidden="1">
      <c r="A901" s="91" t="str">
        <f t="shared" si="208"/>
        <v>لحم دجـاج (مفرغ)</v>
      </c>
      <c r="B901" s="183"/>
      <c r="C901" s="1">
        <v>220</v>
      </c>
      <c r="D901" s="1">
        <v>220</v>
      </c>
      <c r="E901" s="70">
        <v>210</v>
      </c>
      <c r="F901" s="1">
        <v>240</v>
      </c>
      <c r="G901" s="5">
        <v>224.58</v>
      </c>
      <c r="H901" s="1">
        <f t="shared" si="205"/>
        <v>222.5</v>
      </c>
      <c r="I901" s="1">
        <f t="shared" si="206"/>
        <v>-2.0800000000000125</v>
      </c>
      <c r="J901" s="13">
        <f t="shared" si="207"/>
        <v>-0.92617330127349384</v>
      </c>
    </row>
    <row r="902" spans="1:10" ht="30" hidden="1">
      <c r="A902" s="91" t="str">
        <f t="shared" si="208"/>
        <v>بيض</v>
      </c>
      <c r="B902" s="22" t="s">
        <v>82</v>
      </c>
      <c r="C902" s="1">
        <v>240</v>
      </c>
      <c r="D902" s="1">
        <v>240</v>
      </c>
      <c r="E902" s="71">
        <v>240</v>
      </c>
      <c r="F902" s="1">
        <v>240</v>
      </c>
      <c r="G902" s="5">
        <v>255.42</v>
      </c>
      <c r="H902" s="1">
        <f t="shared" si="205"/>
        <v>240</v>
      </c>
      <c r="I902" s="1">
        <f t="shared" si="206"/>
        <v>-15.419999999999987</v>
      </c>
      <c r="J902" s="13">
        <f t="shared" si="207"/>
        <v>-6.0371153394409154</v>
      </c>
    </row>
    <row r="903" spans="1:10" hidden="1">
      <c r="A903" s="187"/>
      <c r="B903" s="187"/>
      <c r="C903" s="187"/>
      <c r="D903" s="187"/>
      <c r="E903" s="187"/>
      <c r="F903" s="187"/>
      <c r="G903" s="187"/>
      <c r="H903" s="187"/>
      <c r="I903" s="187"/>
      <c r="J903" s="187"/>
    </row>
    <row r="904" spans="1:10" hidden="1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</row>
    <row r="905" spans="1:10" hidden="1">
      <c r="A905" s="91" t="str">
        <f>A804</f>
        <v>الإسمنت الرمادي</v>
      </c>
      <c r="B905" s="176" t="s">
        <v>74</v>
      </c>
      <c r="C905" s="30">
        <v>850</v>
      </c>
      <c r="D905" s="30">
        <v>850</v>
      </c>
      <c r="E905" s="30">
        <v>850</v>
      </c>
      <c r="F905" s="30">
        <v>850</v>
      </c>
      <c r="G905" s="31">
        <v>850</v>
      </c>
      <c r="H905" s="1">
        <f>(C905+D905+E905+F905)/4</f>
        <v>850</v>
      </c>
      <c r="I905" s="1">
        <f t="shared" ref="I905:I907" si="209">H905-G905</f>
        <v>0</v>
      </c>
      <c r="J905" s="13">
        <f t="shared" ref="J905:J907" si="210">(I905*100)/G905</f>
        <v>0</v>
      </c>
    </row>
    <row r="906" spans="1:10" hidden="1">
      <c r="A906" s="91" t="str">
        <f t="shared" ref="A906:A907" si="211">A805</f>
        <v>حديد الخرسانة</v>
      </c>
      <c r="B906" s="176" t="s">
        <v>75</v>
      </c>
      <c r="C906" s="30">
        <v>6200</v>
      </c>
      <c r="D906" s="30">
        <v>6200</v>
      </c>
      <c r="E906" s="30">
        <v>6200</v>
      </c>
      <c r="F906" s="30">
        <v>6200</v>
      </c>
      <c r="G906" s="31">
        <v>6200</v>
      </c>
      <c r="H906" s="1">
        <f t="shared" ref="H906:H907" si="212">(C906+D906+E906+F906)/4</f>
        <v>6200</v>
      </c>
      <c r="I906" s="1">
        <f t="shared" si="209"/>
        <v>0</v>
      </c>
      <c r="J906" s="13">
        <f t="shared" si="210"/>
        <v>0</v>
      </c>
    </row>
    <row r="907" spans="1:10" ht="30" hidden="1">
      <c r="A907" s="91" t="str">
        <f t="shared" si="211"/>
        <v xml:space="preserve">الخشب </v>
      </c>
      <c r="B907" s="62" t="s">
        <v>76</v>
      </c>
      <c r="C907" s="30">
        <v>540</v>
      </c>
      <c r="D907" s="30">
        <v>540</v>
      </c>
      <c r="E907" s="30">
        <v>540</v>
      </c>
      <c r="F907" s="30">
        <v>540</v>
      </c>
      <c r="G907" s="31">
        <v>540</v>
      </c>
      <c r="H907" s="1">
        <f t="shared" si="212"/>
        <v>540</v>
      </c>
      <c r="I907" s="1">
        <f t="shared" si="209"/>
        <v>0</v>
      </c>
      <c r="J907" s="13">
        <f t="shared" si="210"/>
        <v>0</v>
      </c>
    </row>
    <row r="908" spans="1:10" hidden="1"/>
    <row r="909" spans="1:10" hidden="1"/>
    <row r="910" spans="1:10" hidden="1"/>
    <row r="911" spans="1:10" hidden="1"/>
    <row r="912" spans="1:10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spans="1:18" hidden="1"/>
    <row r="946" spans="1:18" hidden="1"/>
    <row r="947" spans="1:18" hidden="1"/>
    <row r="948" spans="1:18" ht="21" hidden="1">
      <c r="A948" s="192" t="s">
        <v>312</v>
      </c>
      <c r="B948" s="192"/>
      <c r="C948" s="192"/>
      <c r="D948" s="192"/>
      <c r="E948" s="192"/>
      <c r="F948" s="192"/>
      <c r="G948" s="192"/>
      <c r="H948" s="192"/>
      <c r="I948" s="192"/>
      <c r="J948" s="192"/>
    </row>
    <row r="949" spans="1:18" ht="17.25" hidden="1">
      <c r="A949" s="193" t="s">
        <v>0</v>
      </c>
      <c r="B949" s="194"/>
      <c r="C949" s="194"/>
      <c r="D949" s="194"/>
      <c r="E949" s="194"/>
      <c r="F949" s="194"/>
      <c r="G949" s="194"/>
      <c r="H949" s="194"/>
      <c r="I949" s="194"/>
      <c r="J949" s="194"/>
      <c r="L949" s="210" t="s">
        <v>316</v>
      </c>
      <c r="M949" s="210"/>
      <c r="N949" s="210"/>
      <c r="O949" s="210"/>
      <c r="P949" s="210"/>
      <c r="Q949" s="210"/>
      <c r="R949" s="210"/>
    </row>
    <row r="950" spans="1:18" hidden="1">
      <c r="A950" s="211" t="s">
        <v>1</v>
      </c>
      <c r="B950" s="211" t="s">
        <v>57</v>
      </c>
      <c r="C950" s="212" t="s">
        <v>293</v>
      </c>
      <c r="D950" s="213"/>
      <c r="E950" s="213"/>
      <c r="F950" s="214"/>
      <c r="G950" s="212" t="s">
        <v>59</v>
      </c>
      <c r="H950" s="214"/>
      <c r="I950" s="215" t="s">
        <v>60</v>
      </c>
      <c r="J950" s="216"/>
    </row>
    <row r="951" spans="1:18" ht="30" hidden="1">
      <c r="A951" s="195"/>
      <c r="B951" s="195"/>
      <c r="C951" s="177" t="s">
        <v>2</v>
      </c>
      <c r="D951" s="177" t="s">
        <v>3</v>
      </c>
      <c r="E951" s="177" t="s">
        <v>4</v>
      </c>
      <c r="F951" s="177" t="s">
        <v>5</v>
      </c>
      <c r="G951" s="197" t="s">
        <v>6</v>
      </c>
      <c r="H951" s="199" t="s">
        <v>64</v>
      </c>
      <c r="I951" s="35" t="s">
        <v>61</v>
      </c>
      <c r="J951" s="35" t="s">
        <v>62</v>
      </c>
    </row>
    <row r="952" spans="1:18" hidden="1">
      <c r="A952" s="196"/>
      <c r="B952" s="196"/>
      <c r="C952" s="3" t="s">
        <v>7</v>
      </c>
      <c r="D952" s="3" t="s">
        <v>7</v>
      </c>
      <c r="E952" s="3" t="s">
        <v>7</v>
      </c>
      <c r="F952" s="3" t="s">
        <v>7</v>
      </c>
      <c r="G952" s="198"/>
      <c r="H952" s="200"/>
      <c r="I952" s="36"/>
      <c r="J952" s="36"/>
    </row>
    <row r="953" spans="1:18" hidden="1">
      <c r="A953" s="201" t="s">
        <v>63</v>
      </c>
      <c r="B953" s="202"/>
      <c r="C953" s="202"/>
      <c r="D953" s="202"/>
      <c r="E953" s="202"/>
      <c r="F953" s="202"/>
      <c r="G953" s="202"/>
      <c r="H953" s="202"/>
      <c r="I953" s="202"/>
      <c r="J953" s="202"/>
    </row>
    <row r="954" spans="1:18" hidden="1">
      <c r="A954" s="203"/>
      <c r="B954" s="204"/>
      <c r="C954" s="204"/>
      <c r="D954" s="204"/>
      <c r="E954" s="204"/>
      <c r="F954" s="204"/>
      <c r="G954" s="204"/>
      <c r="H954" s="204"/>
      <c r="I954" s="204"/>
      <c r="J954" s="204"/>
    </row>
    <row r="955" spans="1:18" hidden="1">
      <c r="A955" s="39" t="str">
        <f>A851</f>
        <v>سـميـــد عــادي</v>
      </c>
      <c r="B955" s="184" t="s">
        <v>66</v>
      </c>
      <c r="C955" s="1">
        <f>[2]الشهري!$C$533</f>
        <v>0</v>
      </c>
      <c r="D955" s="1">
        <f>[2]الشهري!$C$533</f>
        <v>0</v>
      </c>
      <c r="E955" s="1">
        <f>[2]الشهري!$C$533</f>
        <v>0</v>
      </c>
      <c r="F955" s="1">
        <f>[2]الشهري!$C$533</f>
        <v>0</v>
      </c>
      <c r="G955" s="180">
        <f>H851</f>
        <v>900</v>
      </c>
      <c r="H955" s="1">
        <f t="shared" ref="H955:H971" si="213">(C955+D955+E955+F955)/4</f>
        <v>0</v>
      </c>
      <c r="I955" s="1">
        <f>H955-G955</f>
        <v>-900</v>
      </c>
      <c r="J955" s="13">
        <f>(I955*100)/G955</f>
        <v>-100</v>
      </c>
    </row>
    <row r="956" spans="1:18" hidden="1">
      <c r="A956" s="39" t="str">
        <f t="shared" ref="A956:A970" si="214">A852</f>
        <v>سميد رفيـــع</v>
      </c>
      <c r="B956" s="185"/>
      <c r="C956" s="1">
        <v>1000</v>
      </c>
      <c r="D956" s="1">
        <v>1000</v>
      </c>
      <c r="E956" s="1">
        <v>1000</v>
      </c>
      <c r="F956" s="1">
        <v>1000</v>
      </c>
      <c r="G956" s="180">
        <f t="shared" ref="G956:G971" si="215">H852</f>
        <v>1000</v>
      </c>
      <c r="H956" s="1">
        <f t="shared" si="213"/>
        <v>1000</v>
      </c>
      <c r="I956" s="1">
        <f t="shared" ref="I956:I971" si="216">H956-G956</f>
        <v>0</v>
      </c>
      <c r="J956" s="13">
        <f t="shared" ref="J956:J971" si="217">(I956*100)/G956</f>
        <v>0</v>
      </c>
    </row>
    <row r="957" spans="1:18" hidden="1">
      <c r="A957" s="39" t="str">
        <f t="shared" si="214"/>
        <v>فــريــنــة</v>
      </c>
      <c r="B957" s="185"/>
      <c r="C957" s="1">
        <v>60</v>
      </c>
      <c r="D957" s="1">
        <v>60</v>
      </c>
      <c r="E957" s="1">
        <v>60</v>
      </c>
      <c r="F957" s="1">
        <v>60</v>
      </c>
      <c r="G957" s="180">
        <f t="shared" si="215"/>
        <v>60</v>
      </c>
      <c r="H957" s="1">
        <f t="shared" si="213"/>
        <v>60</v>
      </c>
      <c r="I957" s="1">
        <f t="shared" si="216"/>
        <v>0</v>
      </c>
      <c r="J957" s="13">
        <f t="shared" si="217"/>
        <v>0</v>
      </c>
    </row>
    <row r="958" spans="1:18" hidden="1">
      <c r="A958" s="39" t="str">
        <f t="shared" si="214"/>
        <v xml:space="preserve">سكر أبيض </v>
      </c>
      <c r="B958" s="186"/>
      <c r="C958" s="1">
        <v>88</v>
      </c>
      <c r="D958" s="1">
        <v>87</v>
      </c>
      <c r="E958" s="1">
        <v>87</v>
      </c>
      <c r="F958" s="1">
        <v>87</v>
      </c>
      <c r="G958" s="180">
        <f t="shared" si="215"/>
        <v>87</v>
      </c>
      <c r="H958" s="1">
        <f t="shared" si="213"/>
        <v>87.25</v>
      </c>
      <c r="I958" s="1">
        <f t="shared" si="216"/>
        <v>0.25</v>
      </c>
      <c r="J958" s="13">
        <f t="shared" si="217"/>
        <v>0.28735632183908044</v>
      </c>
    </row>
    <row r="959" spans="1:18" hidden="1">
      <c r="A959" s="39" t="str">
        <f t="shared" si="214"/>
        <v>فرينة الاطفال-بليدينا-</v>
      </c>
      <c r="B959" s="205" t="s">
        <v>67</v>
      </c>
      <c r="C959" s="1">
        <v>240</v>
      </c>
      <c r="D959" s="1">
        <v>240</v>
      </c>
      <c r="E959" s="1">
        <v>240</v>
      </c>
      <c r="F959" s="1">
        <v>240</v>
      </c>
      <c r="G959" s="180">
        <f t="shared" si="215"/>
        <v>240</v>
      </c>
      <c r="H959" s="1">
        <f t="shared" si="213"/>
        <v>240</v>
      </c>
      <c r="I959" s="1">
        <f t="shared" si="216"/>
        <v>0</v>
      </c>
      <c r="J959" s="13">
        <f t="shared" si="217"/>
        <v>0</v>
      </c>
    </row>
    <row r="960" spans="1:18" ht="33" hidden="1" customHeight="1">
      <c r="A960" s="39" t="str">
        <f t="shared" si="214"/>
        <v>مسحوق حليب الاطفال-الصحة-</v>
      </c>
      <c r="B960" s="206"/>
      <c r="C960" s="1">
        <v>430</v>
      </c>
      <c r="D960" s="1">
        <v>430</v>
      </c>
      <c r="E960" s="1">
        <v>430</v>
      </c>
      <c r="F960" s="1">
        <v>430</v>
      </c>
      <c r="G960" s="180">
        <f t="shared" si="215"/>
        <v>441.66750000000002</v>
      </c>
      <c r="H960" s="1">
        <f t="shared" si="213"/>
        <v>430</v>
      </c>
      <c r="I960" s="1">
        <f t="shared" si="216"/>
        <v>-11.667500000000018</v>
      </c>
      <c r="J960" s="13">
        <f t="shared" si="217"/>
        <v>-2.6416931288808927</v>
      </c>
    </row>
    <row r="961" spans="1:10" ht="34.5" hidden="1" customHeight="1">
      <c r="A961" s="39" t="str">
        <f t="shared" si="214"/>
        <v>مسحوق حليب الكبارgloria</v>
      </c>
      <c r="B961" s="207"/>
      <c r="C961" s="1">
        <v>350</v>
      </c>
      <c r="D961" s="1">
        <v>350</v>
      </c>
      <c r="E961" s="1">
        <v>350</v>
      </c>
      <c r="F961" s="1">
        <v>350</v>
      </c>
      <c r="G961" s="180">
        <f t="shared" si="215"/>
        <v>355.83249999999998</v>
      </c>
      <c r="H961" s="1">
        <f t="shared" si="213"/>
        <v>350</v>
      </c>
      <c r="I961" s="1">
        <f t="shared" si="216"/>
        <v>-5.8324999999999818</v>
      </c>
      <c r="J961" s="13">
        <f t="shared" si="217"/>
        <v>-1.639113908931866</v>
      </c>
    </row>
    <row r="962" spans="1:10" hidden="1">
      <c r="A962" s="39" t="str">
        <f t="shared" si="214"/>
        <v>بـــــن</v>
      </c>
      <c r="B962" s="183" t="s">
        <v>66</v>
      </c>
      <c r="C962" s="1">
        <v>600</v>
      </c>
      <c r="D962" s="1">
        <v>600</v>
      </c>
      <c r="E962" s="1">
        <v>600</v>
      </c>
      <c r="F962" s="1">
        <v>600</v>
      </c>
      <c r="G962" s="180">
        <f t="shared" si="215"/>
        <v>600</v>
      </c>
      <c r="H962" s="1">
        <f t="shared" si="213"/>
        <v>600</v>
      </c>
      <c r="I962" s="1">
        <f t="shared" si="216"/>
        <v>0</v>
      </c>
      <c r="J962" s="13">
        <f t="shared" si="217"/>
        <v>0</v>
      </c>
    </row>
    <row r="963" spans="1:10" ht="33" hidden="1" customHeight="1">
      <c r="A963" s="39" t="str">
        <f t="shared" si="214"/>
        <v>شاي سفينة الصحراء125غ</v>
      </c>
      <c r="B963" s="183"/>
      <c r="C963" s="1">
        <v>540</v>
      </c>
      <c r="D963" s="1">
        <v>540</v>
      </c>
      <c r="E963" s="1">
        <v>540</v>
      </c>
      <c r="F963" s="1">
        <v>540</v>
      </c>
      <c r="G963" s="180">
        <f t="shared" si="215"/>
        <v>458.33249999999998</v>
      </c>
      <c r="H963" s="1">
        <f t="shared" si="213"/>
        <v>540</v>
      </c>
      <c r="I963" s="1">
        <f t="shared" si="216"/>
        <v>81.667500000000018</v>
      </c>
      <c r="J963" s="13">
        <f t="shared" si="217"/>
        <v>17.818396033447339</v>
      </c>
    </row>
    <row r="964" spans="1:10" hidden="1">
      <c r="A964" s="39" t="str">
        <f t="shared" si="214"/>
        <v xml:space="preserve">خميرة جافة </v>
      </c>
      <c r="B964" s="61" t="s">
        <v>67</v>
      </c>
      <c r="C964" s="1">
        <v>190</v>
      </c>
      <c r="D964" s="1">
        <v>190</v>
      </c>
      <c r="E964" s="1">
        <v>190</v>
      </c>
      <c r="F964" s="1">
        <v>190</v>
      </c>
      <c r="G964" s="180">
        <f t="shared" si="215"/>
        <v>190</v>
      </c>
      <c r="H964" s="1">
        <f t="shared" si="213"/>
        <v>190</v>
      </c>
      <c r="I964" s="1">
        <f t="shared" si="216"/>
        <v>0</v>
      </c>
      <c r="J964" s="13">
        <f t="shared" si="217"/>
        <v>0</v>
      </c>
    </row>
    <row r="965" spans="1:10" hidden="1">
      <c r="A965" s="39" t="str">
        <f t="shared" si="214"/>
        <v>زيت غذائية</v>
      </c>
      <c r="B965" s="61" t="s">
        <v>68</v>
      </c>
      <c r="C965" s="1">
        <v>583.33000000000004</v>
      </c>
      <c r="D965" s="1">
        <v>580</v>
      </c>
      <c r="E965" s="1">
        <v>580</v>
      </c>
      <c r="F965" s="1">
        <v>580</v>
      </c>
      <c r="G965" s="180">
        <f t="shared" si="215"/>
        <v>574.16750000000002</v>
      </c>
      <c r="H965" s="1">
        <f t="shared" si="213"/>
        <v>580.83249999999998</v>
      </c>
      <c r="I965" s="1">
        <f t="shared" si="216"/>
        <v>6.6649999999999636</v>
      </c>
      <c r="J965" s="13">
        <f t="shared" si="217"/>
        <v>1.160811087356906</v>
      </c>
    </row>
    <row r="966" spans="1:10" hidden="1">
      <c r="A966" s="39" t="str">
        <f t="shared" si="214"/>
        <v>فاصولياء جافـة</v>
      </c>
      <c r="B966" s="184" t="s">
        <v>66</v>
      </c>
      <c r="C966" s="1">
        <v>150</v>
      </c>
      <c r="D966" s="1">
        <v>150</v>
      </c>
      <c r="E966" s="1">
        <v>150</v>
      </c>
      <c r="F966" s="1">
        <v>150</v>
      </c>
      <c r="G966" s="180">
        <f t="shared" si="215"/>
        <v>161.66749999999999</v>
      </c>
      <c r="H966" s="1">
        <f t="shared" si="213"/>
        <v>150</v>
      </c>
      <c r="I966" s="1">
        <f t="shared" si="216"/>
        <v>-11.66749999999999</v>
      </c>
      <c r="J966" s="13">
        <f t="shared" si="217"/>
        <v>-7.2169731083860338</v>
      </c>
    </row>
    <row r="967" spans="1:10" hidden="1">
      <c r="A967" s="39" t="str">
        <f t="shared" si="214"/>
        <v>عدس</v>
      </c>
      <c r="B967" s="185"/>
      <c r="C967" s="119">
        <v>180</v>
      </c>
      <c r="D967" s="119">
        <v>180</v>
      </c>
      <c r="E967" s="119">
        <v>180</v>
      </c>
      <c r="F967" s="119">
        <v>180</v>
      </c>
      <c r="G967" s="180">
        <f t="shared" si="215"/>
        <v>191.66749999999999</v>
      </c>
      <c r="H967" s="1">
        <f t="shared" si="213"/>
        <v>180</v>
      </c>
      <c r="I967" s="1">
        <f t="shared" si="216"/>
        <v>-11.66749999999999</v>
      </c>
      <c r="J967" s="13">
        <f t="shared" si="217"/>
        <v>-6.0873648375441798</v>
      </c>
    </row>
    <row r="968" spans="1:10" hidden="1">
      <c r="A968" s="39" t="str">
        <f t="shared" si="214"/>
        <v xml:space="preserve">حمص </v>
      </c>
      <c r="B968" s="185"/>
      <c r="C968" s="1">
        <v>230</v>
      </c>
      <c r="D968" s="1">
        <v>230</v>
      </c>
      <c r="E968" s="1">
        <v>233.33</v>
      </c>
      <c r="F968" s="1">
        <v>250</v>
      </c>
      <c r="G968" s="180">
        <f t="shared" si="215"/>
        <v>212.5</v>
      </c>
      <c r="H968" s="1">
        <f t="shared" si="213"/>
        <v>235.83250000000001</v>
      </c>
      <c r="I968" s="1">
        <f t="shared" si="216"/>
        <v>23.33250000000001</v>
      </c>
      <c r="J968" s="13">
        <f t="shared" si="217"/>
        <v>10.980000000000004</v>
      </c>
    </row>
    <row r="969" spans="1:10" hidden="1">
      <c r="A969" s="39" t="str">
        <f t="shared" si="214"/>
        <v>أرز</v>
      </c>
      <c r="B969" s="185"/>
      <c r="C969" s="1">
        <v>80</v>
      </c>
      <c r="D969" s="1">
        <v>80</v>
      </c>
      <c r="E969" s="1">
        <v>80</v>
      </c>
      <c r="F969" s="1">
        <v>80</v>
      </c>
      <c r="G969" s="180">
        <f t="shared" si="215"/>
        <v>80</v>
      </c>
      <c r="H969" s="1">
        <f t="shared" si="213"/>
        <v>80</v>
      </c>
      <c r="I969" s="1">
        <f t="shared" si="216"/>
        <v>0</v>
      </c>
      <c r="J969" s="13">
        <f t="shared" si="217"/>
        <v>0</v>
      </c>
    </row>
    <row r="970" spans="1:10" hidden="1">
      <c r="A970" s="39" t="str">
        <f t="shared" si="214"/>
        <v>عجائن غذائية</v>
      </c>
      <c r="B970" s="185"/>
      <c r="C970" s="1">
        <v>100</v>
      </c>
      <c r="D970" s="1">
        <v>100</v>
      </c>
      <c r="E970" s="1">
        <v>100</v>
      </c>
      <c r="F970" s="1">
        <v>100</v>
      </c>
      <c r="G970" s="180">
        <f t="shared" si="215"/>
        <v>100</v>
      </c>
      <c r="H970" s="1">
        <f t="shared" si="213"/>
        <v>100</v>
      </c>
      <c r="I970" s="1">
        <f t="shared" si="216"/>
        <v>0</v>
      </c>
      <c r="J970" s="13">
        <f t="shared" si="217"/>
        <v>0</v>
      </c>
    </row>
    <row r="971" spans="1:10" ht="17.25" hidden="1" customHeight="1">
      <c r="A971" s="120" t="s">
        <v>315</v>
      </c>
      <c r="B971" s="186"/>
      <c r="C971" s="1">
        <v>180</v>
      </c>
      <c r="D971" s="1">
        <v>180</v>
      </c>
      <c r="E971" s="1">
        <v>180</v>
      </c>
      <c r="F971" s="1">
        <v>180</v>
      </c>
      <c r="G971" s="180">
        <f t="shared" si="215"/>
        <v>180</v>
      </c>
      <c r="H971" s="1">
        <f t="shared" si="213"/>
        <v>180</v>
      </c>
      <c r="I971" s="1">
        <f t="shared" si="216"/>
        <v>0</v>
      </c>
      <c r="J971" s="13">
        <f t="shared" si="217"/>
        <v>0</v>
      </c>
    </row>
    <row r="972" spans="1:10" hidden="1">
      <c r="A972" s="187" t="s">
        <v>65</v>
      </c>
      <c r="B972" s="187"/>
      <c r="C972" s="187"/>
      <c r="D972" s="187"/>
      <c r="E972" s="187"/>
      <c r="F972" s="187"/>
      <c r="G972" s="187"/>
      <c r="H972" s="187"/>
      <c r="I972" s="187"/>
      <c r="J972" s="187"/>
    </row>
    <row r="973" spans="1:10" hidden="1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</row>
    <row r="974" spans="1:10" hidden="1">
      <c r="A974" s="90" t="str">
        <f>A870</f>
        <v>بطاطا</v>
      </c>
      <c r="B974" s="184" t="s">
        <v>66</v>
      </c>
      <c r="C974" s="121">
        <v>43.33</v>
      </c>
      <c r="D974" s="121">
        <v>38.33</v>
      </c>
      <c r="E974" s="121">
        <v>40</v>
      </c>
      <c r="F974" s="121">
        <v>40</v>
      </c>
      <c r="G974" s="180">
        <f>H870</f>
        <v>47.914999999999992</v>
      </c>
      <c r="H974" s="1">
        <f t="shared" ref="H974:H986" si="218">(C974+D974+E974+F974)/4</f>
        <v>40.414999999999999</v>
      </c>
      <c r="I974" s="1">
        <f t="shared" ref="I974:I986" si="219">H974-G974</f>
        <v>-7.4999999999999929</v>
      </c>
      <c r="J974" s="13">
        <f t="shared" ref="J974:J986" si="220">(I974*100)/G974</f>
        <v>-15.652718355421046</v>
      </c>
    </row>
    <row r="975" spans="1:10" hidden="1">
      <c r="A975" s="90" t="str">
        <f t="shared" ref="A975:A986" si="221">A871</f>
        <v>طماطم طازجــة</v>
      </c>
      <c r="B975" s="185"/>
      <c r="C975" s="121">
        <v>90</v>
      </c>
      <c r="D975" s="121">
        <v>88.33</v>
      </c>
      <c r="E975" s="121">
        <v>85</v>
      </c>
      <c r="F975" s="121">
        <v>73.33</v>
      </c>
      <c r="G975" s="180">
        <f t="shared" ref="G975:G986" si="222">H871</f>
        <v>61.872500000000002</v>
      </c>
      <c r="H975" s="1">
        <f t="shared" si="218"/>
        <v>84.164999999999992</v>
      </c>
      <c r="I975" s="1">
        <f t="shared" si="219"/>
        <v>22.29249999999999</v>
      </c>
      <c r="J975" s="13">
        <f t="shared" si="220"/>
        <v>36.029738575295958</v>
      </c>
    </row>
    <row r="976" spans="1:10" hidden="1">
      <c r="A976" s="90" t="str">
        <f t="shared" si="221"/>
        <v>بصل جاف</v>
      </c>
      <c r="B976" s="185"/>
      <c r="C976" s="121">
        <v>76.67</v>
      </c>
      <c r="D976" s="121">
        <v>43.33</v>
      </c>
      <c r="E976" s="121">
        <v>40</v>
      </c>
      <c r="F976" s="121">
        <v>40</v>
      </c>
      <c r="G976" s="180">
        <f t="shared" si="222"/>
        <v>98.75</v>
      </c>
      <c r="H976" s="1">
        <f>(C976+D976+E976+F976)/4</f>
        <v>50</v>
      </c>
      <c r="I976" s="1">
        <f t="shared" si="219"/>
        <v>-48.75</v>
      </c>
      <c r="J976" s="13">
        <f t="shared" si="220"/>
        <v>-49.367088607594937</v>
      </c>
    </row>
    <row r="977" spans="1:10" hidden="1">
      <c r="A977" s="90" t="str">
        <f t="shared" si="221"/>
        <v>بصل اخضر</v>
      </c>
      <c r="B977" s="185"/>
      <c r="C977" s="121" t="s">
        <v>77</v>
      </c>
      <c r="D977" s="121">
        <v>45.83</v>
      </c>
      <c r="E977" s="121">
        <v>45</v>
      </c>
      <c r="F977" s="121">
        <v>45</v>
      </c>
      <c r="G977" s="180">
        <f t="shared" si="222"/>
        <v>50</v>
      </c>
      <c r="H977" s="1">
        <f>(D977+E977+F977)/3</f>
        <v>45.276666666666664</v>
      </c>
      <c r="I977" s="1">
        <f t="shared" si="219"/>
        <v>-4.7233333333333363</v>
      </c>
      <c r="J977" s="13">
        <f>(I977*100)/G977</f>
        <v>-9.4466666666666725</v>
      </c>
    </row>
    <row r="978" spans="1:10" hidden="1">
      <c r="A978" s="90" t="str">
        <f t="shared" si="221"/>
        <v>خس</v>
      </c>
      <c r="B978" s="185"/>
      <c r="C978" s="121">
        <v>63.33</v>
      </c>
      <c r="D978" s="121">
        <v>63.33</v>
      </c>
      <c r="E978" s="121">
        <v>58.33</v>
      </c>
      <c r="F978" s="121">
        <v>80</v>
      </c>
      <c r="G978" s="180">
        <f t="shared" si="222"/>
        <v>61.664999999999992</v>
      </c>
      <c r="H978" s="1">
        <f t="shared" ref="H978:H985" si="223">(C978+D978+E978+F978)/4</f>
        <v>66.247500000000002</v>
      </c>
      <c r="I978" s="1">
        <f t="shared" si="219"/>
        <v>4.5825000000000102</v>
      </c>
      <c r="J978" s="13">
        <f t="shared" si="220"/>
        <v>7.4312819265385723</v>
      </c>
    </row>
    <row r="979" spans="1:10" hidden="1">
      <c r="A979" s="90" t="str">
        <f t="shared" si="221"/>
        <v xml:space="preserve">قرعة </v>
      </c>
      <c r="B979" s="185"/>
      <c r="C979" s="121">
        <v>71.67</v>
      </c>
      <c r="D979" s="121">
        <v>95</v>
      </c>
      <c r="E979" s="121">
        <v>66.67</v>
      </c>
      <c r="F979" s="121">
        <v>93.33</v>
      </c>
      <c r="G979" s="180">
        <f t="shared" si="222"/>
        <v>71.25</v>
      </c>
      <c r="H979" s="1">
        <f t="shared" si="223"/>
        <v>81.667500000000004</v>
      </c>
      <c r="I979" s="1">
        <f t="shared" si="219"/>
        <v>10.417500000000004</v>
      </c>
      <c r="J979" s="13">
        <f t="shared" si="220"/>
        <v>14.621052631578953</v>
      </c>
    </row>
    <row r="980" spans="1:10" hidden="1">
      <c r="A980" s="90" t="str">
        <f t="shared" si="221"/>
        <v>جزر</v>
      </c>
      <c r="B980" s="185"/>
      <c r="C980" s="121">
        <v>53.33</v>
      </c>
      <c r="D980" s="121">
        <v>68.33</v>
      </c>
      <c r="E980" s="121">
        <v>60</v>
      </c>
      <c r="F980" s="121">
        <v>60</v>
      </c>
      <c r="G980" s="180">
        <f t="shared" si="222"/>
        <v>52.917500000000004</v>
      </c>
      <c r="H980" s="1">
        <f t="shared" si="223"/>
        <v>60.414999999999999</v>
      </c>
      <c r="I980" s="1">
        <f t="shared" si="219"/>
        <v>7.4974999999999952</v>
      </c>
      <c r="J980" s="13">
        <f t="shared" si="220"/>
        <v>14.168280814475352</v>
      </c>
    </row>
    <row r="981" spans="1:10" hidden="1">
      <c r="A981" s="90" t="str">
        <f t="shared" si="221"/>
        <v>فلفل حلو</v>
      </c>
      <c r="B981" s="185"/>
      <c r="C981" s="121">
        <v>95</v>
      </c>
      <c r="D981" s="121">
        <v>96.67</v>
      </c>
      <c r="E981" s="121">
        <v>90</v>
      </c>
      <c r="F981" s="121">
        <v>81.67</v>
      </c>
      <c r="G981" s="180">
        <f t="shared" si="222"/>
        <v>75.417500000000004</v>
      </c>
      <c r="H981" s="1">
        <f t="shared" si="223"/>
        <v>90.835000000000008</v>
      </c>
      <c r="I981" s="1">
        <f t="shared" si="219"/>
        <v>15.417500000000004</v>
      </c>
      <c r="J981" s="13">
        <f t="shared" si="220"/>
        <v>20.442868034607358</v>
      </c>
    </row>
    <row r="982" spans="1:10" hidden="1">
      <c r="A982" s="90" t="str">
        <f t="shared" si="221"/>
        <v>فلفل حار</v>
      </c>
      <c r="B982" s="185"/>
      <c r="C982" s="121">
        <v>98.33</v>
      </c>
      <c r="D982" s="121">
        <v>100</v>
      </c>
      <c r="E982" s="121">
        <v>100</v>
      </c>
      <c r="F982" s="121">
        <v>86.67</v>
      </c>
      <c r="G982" s="180">
        <f t="shared" si="222"/>
        <v>75.417500000000004</v>
      </c>
      <c r="H982" s="1">
        <f t="shared" si="223"/>
        <v>96.25</v>
      </c>
      <c r="I982" s="1">
        <f t="shared" si="219"/>
        <v>20.832499999999996</v>
      </c>
      <c r="J982" s="13">
        <f t="shared" si="220"/>
        <v>27.622899194484031</v>
      </c>
    </row>
    <row r="983" spans="1:10" hidden="1">
      <c r="A983" s="90" t="str">
        <f t="shared" si="221"/>
        <v>فاصوليا خضراء</v>
      </c>
      <c r="B983" s="185"/>
      <c r="C983" s="121">
        <v>173.33</v>
      </c>
      <c r="D983" s="121">
        <v>170</v>
      </c>
      <c r="E983" s="121">
        <v>153.33000000000001</v>
      </c>
      <c r="F983" s="121">
        <v>160</v>
      </c>
      <c r="G983" s="180">
        <f t="shared" si="222"/>
        <v>188.75</v>
      </c>
      <c r="H983" s="1">
        <f t="shared" si="223"/>
        <v>164.16500000000002</v>
      </c>
      <c r="I983" s="1">
        <f t="shared" si="219"/>
        <v>-24.58499999999998</v>
      </c>
      <c r="J983" s="13">
        <f t="shared" si="220"/>
        <v>-13.025165562913898</v>
      </c>
    </row>
    <row r="984" spans="1:10" hidden="1">
      <c r="A984" s="90" t="str">
        <f t="shared" si="221"/>
        <v>شمـنــدر</v>
      </c>
      <c r="B984" s="185"/>
      <c r="C984" s="121">
        <v>65</v>
      </c>
      <c r="D984" s="121">
        <v>83.33</v>
      </c>
      <c r="E984" s="121">
        <v>60</v>
      </c>
      <c r="F984" s="121">
        <v>60</v>
      </c>
      <c r="G984" s="180">
        <f t="shared" si="222"/>
        <v>60</v>
      </c>
      <c r="H984" s="1">
        <f t="shared" si="223"/>
        <v>67.082499999999996</v>
      </c>
      <c r="I984" s="1">
        <f t="shared" si="219"/>
        <v>7.082499999999996</v>
      </c>
      <c r="J984" s="13">
        <f t="shared" si="220"/>
        <v>11.804166666666658</v>
      </c>
    </row>
    <row r="985" spans="1:10" hidden="1">
      <c r="A985" s="90" t="str">
        <f t="shared" si="221"/>
        <v xml:space="preserve">ثــــوم محلي </v>
      </c>
      <c r="B985" s="185"/>
      <c r="C985" s="121">
        <v>233.33</v>
      </c>
      <c r="D985" s="121">
        <v>260</v>
      </c>
      <c r="E985" s="121">
        <v>280</v>
      </c>
      <c r="F985" s="121">
        <v>280</v>
      </c>
      <c r="G985" s="180">
        <f t="shared" si="222"/>
        <v>241.25</v>
      </c>
      <c r="H985" s="1">
        <f t="shared" si="223"/>
        <v>263.33249999999998</v>
      </c>
      <c r="I985" s="1">
        <f t="shared" si="219"/>
        <v>22.082499999999982</v>
      </c>
      <c r="J985" s="13">
        <f t="shared" si="220"/>
        <v>9.1533678756476604</v>
      </c>
    </row>
    <row r="986" spans="1:10" hidden="1">
      <c r="A986" s="90" t="str">
        <f t="shared" si="221"/>
        <v>ثوم مستورد</v>
      </c>
      <c r="B986" s="185"/>
      <c r="C986" s="122">
        <v>400</v>
      </c>
      <c r="D986" s="122">
        <v>400</v>
      </c>
      <c r="E986" s="122">
        <v>400</v>
      </c>
      <c r="F986" s="122">
        <v>400</v>
      </c>
      <c r="G986" s="180">
        <f t="shared" si="222"/>
        <v>400</v>
      </c>
      <c r="H986" s="1">
        <f t="shared" si="218"/>
        <v>400</v>
      </c>
      <c r="I986" s="1">
        <f t="shared" si="219"/>
        <v>0</v>
      </c>
      <c r="J986" s="13">
        <f t="shared" si="220"/>
        <v>0</v>
      </c>
    </row>
    <row r="987" spans="1:10" hidden="1">
      <c r="A987" s="189" t="s">
        <v>69</v>
      </c>
      <c r="B987" s="189"/>
      <c r="C987" s="189"/>
      <c r="D987" s="189"/>
      <c r="E987" s="189"/>
      <c r="F987" s="189"/>
      <c r="G987" s="189"/>
      <c r="H987" s="189"/>
      <c r="I987" s="189"/>
      <c r="J987" s="189"/>
    </row>
    <row r="988" spans="1:10" hidden="1">
      <c r="A988" s="190"/>
      <c r="B988" s="190"/>
      <c r="C988" s="190"/>
      <c r="D988" s="190"/>
      <c r="E988" s="190"/>
      <c r="F988" s="190"/>
      <c r="G988" s="190"/>
      <c r="H988" s="190"/>
      <c r="I988" s="190"/>
      <c r="J988" s="190"/>
    </row>
    <row r="989" spans="1:10" hidden="1">
      <c r="A989" s="91" t="str">
        <f>A887</f>
        <v>دقلة</v>
      </c>
      <c r="B989" s="184" t="s">
        <v>66</v>
      </c>
      <c r="C989" s="14">
        <v>500</v>
      </c>
      <c r="D989" s="14">
        <v>550</v>
      </c>
      <c r="E989" s="14">
        <v>600</v>
      </c>
      <c r="F989" s="14">
        <v>600</v>
      </c>
      <c r="G989" s="180">
        <f>H887</f>
        <v>500</v>
      </c>
      <c r="H989" s="1">
        <f t="shared" ref="H989:H994" si="224">(C989+D989+E989+F989)/4</f>
        <v>562.5</v>
      </c>
      <c r="I989" s="1">
        <f t="shared" ref="I989:I993" si="225">H989-G989</f>
        <v>62.5</v>
      </c>
      <c r="J989" s="13">
        <f t="shared" ref="J989:J992" si="226">(I989*100)/G989</f>
        <v>12.5</v>
      </c>
    </row>
    <row r="990" spans="1:10" hidden="1">
      <c r="A990" s="91" t="str">
        <f t="shared" ref="A990:A992" si="227">A888</f>
        <v>تفاح مستورد</v>
      </c>
      <c r="B990" s="185"/>
      <c r="C990" s="14">
        <v>400</v>
      </c>
      <c r="D990" s="14">
        <v>400</v>
      </c>
      <c r="E990" s="14">
        <v>400</v>
      </c>
      <c r="F990" s="14">
        <v>400</v>
      </c>
      <c r="G990" s="180">
        <f t="shared" ref="G990:G993" si="228">H888</f>
        <v>388.33249999999998</v>
      </c>
      <c r="H990" s="1">
        <f t="shared" si="224"/>
        <v>400</v>
      </c>
      <c r="I990" s="1">
        <f t="shared" si="225"/>
        <v>11.667500000000018</v>
      </c>
      <c r="J990" s="13">
        <f t="shared" si="226"/>
        <v>3.0045128852207887</v>
      </c>
    </row>
    <row r="991" spans="1:10" hidden="1">
      <c r="A991" s="91" t="str">
        <f t="shared" si="227"/>
        <v>مـــوز</v>
      </c>
      <c r="B991" s="185"/>
      <c r="C991" s="14">
        <v>215</v>
      </c>
      <c r="D991" s="1">
        <v>210</v>
      </c>
      <c r="E991" s="1">
        <v>210</v>
      </c>
      <c r="F991" s="1">
        <v>213.33</v>
      </c>
      <c r="G991" s="180">
        <f t="shared" si="228"/>
        <v>238.33250000000001</v>
      </c>
      <c r="H991" s="1">
        <f t="shared" si="224"/>
        <v>212.08250000000001</v>
      </c>
      <c r="I991" s="1">
        <f t="shared" si="225"/>
        <v>-26.25</v>
      </c>
      <c r="J991" s="13">
        <f t="shared" si="226"/>
        <v>-11.014024524561274</v>
      </c>
    </row>
    <row r="992" spans="1:10" hidden="1">
      <c r="A992" s="91" t="str">
        <f t="shared" si="227"/>
        <v>فراولة</v>
      </c>
      <c r="B992" s="185"/>
      <c r="C992" s="14">
        <v>245</v>
      </c>
      <c r="D992" s="1">
        <v>250</v>
      </c>
      <c r="E992" s="1">
        <v>250</v>
      </c>
      <c r="F992" s="1">
        <v>246.67</v>
      </c>
      <c r="G992" s="180">
        <f t="shared" si="228"/>
        <v>220</v>
      </c>
      <c r="H992" s="1">
        <f t="shared" si="224"/>
        <v>247.91749999999999</v>
      </c>
      <c r="I992" s="1">
        <f t="shared" si="225"/>
        <v>27.91749999999999</v>
      </c>
      <c r="J992" s="13">
        <f t="shared" si="226"/>
        <v>12.689772727272723</v>
      </c>
    </row>
    <row r="993" spans="1:10" hidden="1">
      <c r="A993" s="91" t="str">
        <f>A891</f>
        <v>بطيخ احمر</v>
      </c>
      <c r="B993" s="185"/>
      <c r="C993" s="14">
        <v>60</v>
      </c>
      <c r="D993" s="1">
        <v>101.67</v>
      </c>
      <c r="E993" s="1">
        <v>83.33</v>
      </c>
      <c r="F993" s="105">
        <v>66.67</v>
      </c>
      <c r="G993" s="180">
        <f t="shared" si="228"/>
        <v>71.25</v>
      </c>
      <c r="H993" s="1">
        <f t="shared" si="224"/>
        <v>77.917500000000004</v>
      </c>
      <c r="I993" s="1">
        <f t="shared" si="225"/>
        <v>6.667500000000004</v>
      </c>
      <c r="J993" s="13">
        <v>0.53</v>
      </c>
    </row>
    <row r="994" spans="1:10" hidden="1">
      <c r="A994" s="91" t="s">
        <v>313</v>
      </c>
      <c r="B994" s="185"/>
      <c r="C994" s="14">
        <v>100</v>
      </c>
      <c r="D994" s="1">
        <v>105</v>
      </c>
      <c r="E994" s="1">
        <v>126.67</v>
      </c>
      <c r="F994" s="105">
        <v>113.33</v>
      </c>
      <c r="G994" s="180" t="s">
        <v>77</v>
      </c>
      <c r="H994" s="1">
        <f t="shared" si="224"/>
        <v>111.25</v>
      </c>
      <c r="I994" s="180" t="s">
        <v>77</v>
      </c>
      <c r="J994" s="180" t="s">
        <v>77</v>
      </c>
    </row>
    <row r="995" spans="1:10" hidden="1">
      <c r="A995" s="116" t="s">
        <v>43</v>
      </c>
      <c r="B995" s="185"/>
      <c r="C995" s="117">
        <v>166.67</v>
      </c>
      <c r="D995" s="118">
        <v>193.33</v>
      </c>
      <c r="E995" s="118">
        <v>200</v>
      </c>
      <c r="F995" s="123" t="s">
        <v>77</v>
      </c>
      <c r="G995" s="180" t="s">
        <v>77</v>
      </c>
      <c r="H995" s="1">
        <f>(C995+D995+E995)/3</f>
        <v>186.66666666666666</v>
      </c>
      <c r="I995" s="180" t="s">
        <v>77</v>
      </c>
      <c r="J995" s="180" t="s">
        <v>77</v>
      </c>
    </row>
    <row r="996" spans="1:10" hidden="1">
      <c r="A996" s="91" t="s">
        <v>314</v>
      </c>
      <c r="B996" s="185"/>
      <c r="C996" s="124" t="s">
        <v>77</v>
      </c>
      <c r="D996" s="124" t="s">
        <v>77</v>
      </c>
      <c r="E996" s="124" t="s">
        <v>77</v>
      </c>
      <c r="F996" s="105">
        <v>276.67</v>
      </c>
      <c r="G996" s="180" t="s">
        <v>77</v>
      </c>
      <c r="H996" s="1">
        <f>(F996)/1</f>
        <v>276.67</v>
      </c>
      <c r="I996" s="180" t="s">
        <v>77</v>
      </c>
      <c r="J996" s="180" t="s">
        <v>77</v>
      </c>
    </row>
    <row r="997" spans="1:10" hidden="1">
      <c r="A997" s="91" t="s">
        <v>46</v>
      </c>
      <c r="B997" s="186"/>
      <c r="C997" s="124" t="s">
        <v>77</v>
      </c>
      <c r="D997" s="124" t="s">
        <v>77</v>
      </c>
      <c r="E997" s="124" t="s">
        <v>77</v>
      </c>
      <c r="F997" s="105">
        <v>120</v>
      </c>
      <c r="G997" s="180" t="s">
        <v>77</v>
      </c>
      <c r="H997" s="1">
        <f>(F997)/1</f>
        <v>120</v>
      </c>
      <c r="I997" s="180" t="s">
        <v>77</v>
      </c>
      <c r="J997" s="180" t="s">
        <v>77</v>
      </c>
    </row>
    <row r="998" spans="1:10" hidden="1">
      <c r="A998" s="94"/>
      <c r="B998" s="77"/>
      <c r="C998" s="78"/>
      <c r="D998" s="79"/>
      <c r="E998" s="79"/>
      <c r="F998" s="79"/>
      <c r="G998" s="76"/>
      <c r="H998" s="79"/>
      <c r="I998" s="80"/>
      <c r="J998" s="43"/>
    </row>
    <row r="999" spans="1:10" hidden="1">
      <c r="A999" s="94"/>
      <c r="B999" s="77"/>
      <c r="C999" s="78"/>
      <c r="D999" s="79"/>
      <c r="E999" s="79"/>
      <c r="F999" s="79"/>
      <c r="G999" s="76"/>
      <c r="H999" s="79"/>
      <c r="I999" s="80"/>
      <c r="J999" s="43"/>
    </row>
    <row r="1000" spans="1:10" hidden="1">
      <c r="A1000" s="94"/>
      <c r="B1000" s="77"/>
      <c r="C1000" s="78"/>
      <c r="D1000" s="79"/>
      <c r="E1000" s="79"/>
      <c r="F1000" s="79"/>
      <c r="G1000" s="76"/>
      <c r="H1000" s="76"/>
      <c r="I1000" s="76"/>
      <c r="J1000" s="76"/>
    </row>
    <row r="1001" spans="1:10" hidden="1">
      <c r="A1001" s="191" t="s">
        <v>81</v>
      </c>
      <c r="B1001" s="191"/>
      <c r="C1001" s="191"/>
      <c r="D1001" s="191"/>
      <c r="E1001" s="191"/>
      <c r="F1001" s="191"/>
      <c r="G1001" s="191"/>
      <c r="H1001" s="191"/>
      <c r="I1001" s="191"/>
      <c r="J1001" s="191"/>
    </row>
    <row r="1002" spans="1:10" hidden="1">
      <c r="A1002" s="91" t="str">
        <f>A898</f>
        <v>لحم غنم محلي</v>
      </c>
      <c r="B1002" s="183" t="s">
        <v>66</v>
      </c>
      <c r="C1002" s="1">
        <v>1300</v>
      </c>
      <c r="D1002" s="1">
        <v>1300</v>
      </c>
      <c r="E1002" s="1">
        <v>1300</v>
      </c>
      <c r="F1002" s="1">
        <v>1300</v>
      </c>
      <c r="G1002" s="5">
        <f>H898</f>
        <v>1300</v>
      </c>
      <c r="H1002" s="1">
        <f t="shared" ref="H1002:H1006" si="229">(C1002+D1002+E1002+F1002)/4</f>
        <v>1300</v>
      </c>
      <c r="I1002" s="1">
        <f t="shared" ref="I1002:I1006" si="230">H1002-G1002</f>
        <v>0</v>
      </c>
      <c r="J1002" s="13">
        <f t="shared" ref="J1002:J1006" si="231">(I1002*100)/G1002</f>
        <v>0</v>
      </c>
    </row>
    <row r="1003" spans="1:10" hidden="1">
      <c r="A1003" s="91" t="str">
        <f t="shared" ref="A1003:A1006" si="232">A899</f>
        <v>لحم بقر محلي</v>
      </c>
      <c r="B1003" s="183"/>
      <c r="C1003" s="1">
        <v>780</v>
      </c>
      <c r="D1003" s="1">
        <v>780</v>
      </c>
      <c r="E1003" s="1">
        <v>780</v>
      </c>
      <c r="F1003" s="1">
        <v>780</v>
      </c>
      <c r="G1003" s="5">
        <f t="shared" ref="G1003:G1006" si="233">H899</f>
        <v>780</v>
      </c>
      <c r="H1003" s="1">
        <f t="shared" si="229"/>
        <v>780</v>
      </c>
      <c r="I1003" s="1">
        <f t="shared" si="230"/>
        <v>0</v>
      </c>
      <c r="J1003" s="13">
        <f t="shared" si="231"/>
        <v>0</v>
      </c>
    </row>
    <row r="1004" spans="1:10" hidden="1">
      <c r="A1004" s="91" t="str">
        <f t="shared" si="232"/>
        <v>لحم بقر مجمد مستورد</v>
      </c>
      <c r="B1004" s="183"/>
      <c r="C1004" s="1">
        <v>600</v>
      </c>
      <c r="D1004" s="1">
        <v>600</v>
      </c>
      <c r="E1004" s="1">
        <v>600</v>
      </c>
      <c r="F1004" s="1">
        <v>600</v>
      </c>
      <c r="G1004" s="5">
        <f t="shared" si="233"/>
        <v>600</v>
      </c>
      <c r="H1004" s="1">
        <f t="shared" si="229"/>
        <v>600</v>
      </c>
      <c r="I1004" s="1">
        <f t="shared" si="230"/>
        <v>0</v>
      </c>
      <c r="J1004" s="13">
        <f t="shared" si="231"/>
        <v>0</v>
      </c>
    </row>
    <row r="1005" spans="1:10" hidden="1">
      <c r="A1005" s="91" t="str">
        <f t="shared" si="232"/>
        <v>لحم دجـاج (مفرغ)</v>
      </c>
      <c r="B1005" s="183"/>
      <c r="C1005" s="1">
        <v>286.67</v>
      </c>
      <c r="D1005" s="1">
        <v>268.33</v>
      </c>
      <c r="E1005" s="70">
        <v>260</v>
      </c>
      <c r="F1005" s="1">
        <v>260</v>
      </c>
      <c r="G1005" s="5">
        <f t="shared" si="233"/>
        <v>222.5</v>
      </c>
      <c r="H1005" s="1">
        <f t="shared" si="229"/>
        <v>268.75</v>
      </c>
      <c r="I1005" s="1">
        <f t="shared" si="230"/>
        <v>46.25</v>
      </c>
      <c r="J1005" s="13">
        <f t="shared" si="231"/>
        <v>20.786516853932586</v>
      </c>
    </row>
    <row r="1006" spans="1:10" ht="30" hidden="1">
      <c r="A1006" s="91" t="str">
        <f t="shared" si="232"/>
        <v>بيض</v>
      </c>
      <c r="B1006" s="22" t="s">
        <v>82</v>
      </c>
      <c r="C1006" s="1">
        <v>255</v>
      </c>
      <c r="D1006" s="1">
        <v>250</v>
      </c>
      <c r="E1006" s="71">
        <v>246.67</v>
      </c>
      <c r="F1006" s="1">
        <v>233.33</v>
      </c>
      <c r="G1006" s="5">
        <f t="shared" si="233"/>
        <v>240</v>
      </c>
      <c r="H1006" s="1">
        <f t="shared" si="229"/>
        <v>246.25</v>
      </c>
      <c r="I1006" s="1">
        <f t="shared" si="230"/>
        <v>6.25</v>
      </c>
      <c r="J1006" s="13">
        <f t="shared" si="231"/>
        <v>2.6041666666666665</v>
      </c>
    </row>
    <row r="1007" spans="1:10" hidden="1">
      <c r="A1007" s="187"/>
      <c r="B1007" s="187"/>
      <c r="C1007" s="187"/>
      <c r="D1007" s="187"/>
      <c r="E1007" s="187"/>
      <c r="F1007" s="187"/>
      <c r="G1007" s="187"/>
      <c r="H1007" s="187"/>
      <c r="I1007" s="187"/>
      <c r="J1007" s="187"/>
    </row>
    <row r="1008" spans="1:10" hidden="1">
      <c r="A1008" s="188"/>
      <c r="B1008" s="188"/>
      <c r="C1008" s="188"/>
      <c r="D1008" s="188"/>
      <c r="E1008" s="188"/>
      <c r="F1008" s="188"/>
      <c r="G1008" s="188"/>
      <c r="H1008" s="188"/>
      <c r="I1008" s="188"/>
      <c r="J1008" s="188"/>
    </row>
    <row r="1009" spans="1:10" hidden="1">
      <c r="A1009" s="91" t="str">
        <f>A905</f>
        <v>الإسمنت الرمادي</v>
      </c>
      <c r="B1009" s="176" t="s">
        <v>74</v>
      </c>
      <c r="C1009" s="30">
        <v>800</v>
      </c>
      <c r="D1009" s="30">
        <v>750</v>
      </c>
      <c r="E1009" s="30">
        <v>750</v>
      </c>
      <c r="F1009" s="30">
        <v>750</v>
      </c>
      <c r="G1009" s="31">
        <f>H905</f>
        <v>850</v>
      </c>
      <c r="H1009" s="1">
        <f>(C1009+D1009+E1009+F1009)/4</f>
        <v>762.5</v>
      </c>
      <c r="I1009" s="1">
        <f t="shared" ref="I1009:I1011" si="234">H1009-G1009</f>
        <v>-87.5</v>
      </c>
      <c r="J1009" s="13">
        <f t="shared" ref="J1009:J1011" si="235">(I1009*100)/G1009</f>
        <v>-10.294117647058824</v>
      </c>
    </row>
    <row r="1010" spans="1:10" hidden="1">
      <c r="A1010" s="91" t="str">
        <f t="shared" ref="A1010:A1011" si="236">A906</f>
        <v>حديد الخرسانة</v>
      </c>
      <c r="B1010" s="176" t="s">
        <v>75</v>
      </c>
      <c r="C1010" s="30">
        <v>6200</v>
      </c>
      <c r="D1010" s="30">
        <v>6200</v>
      </c>
      <c r="E1010" s="30">
        <v>6200</v>
      </c>
      <c r="F1010" s="30">
        <v>6200</v>
      </c>
      <c r="G1010" s="31">
        <f t="shared" ref="G1010:G1011" si="237">H906</f>
        <v>6200</v>
      </c>
      <c r="H1010" s="1">
        <f t="shared" ref="H1010:H1011" si="238">(C1010+D1010+E1010+F1010)/4</f>
        <v>6200</v>
      </c>
      <c r="I1010" s="1">
        <f t="shared" si="234"/>
        <v>0</v>
      </c>
      <c r="J1010" s="13">
        <f t="shared" si="235"/>
        <v>0</v>
      </c>
    </row>
    <row r="1011" spans="1:10" ht="30" hidden="1">
      <c r="A1011" s="91" t="str">
        <f t="shared" si="236"/>
        <v xml:space="preserve">الخشب </v>
      </c>
      <c r="B1011" s="62" t="s">
        <v>76</v>
      </c>
      <c r="C1011" s="30">
        <v>540</v>
      </c>
      <c r="D1011" s="30">
        <v>540</v>
      </c>
      <c r="E1011" s="30">
        <v>540</v>
      </c>
      <c r="F1011" s="30">
        <v>540</v>
      </c>
      <c r="G1011" s="31">
        <f t="shared" si="237"/>
        <v>540</v>
      </c>
      <c r="H1011" s="1">
        <f t="shared" si="238"/>
        <v>540</v>
      </c>
      <c r="I1011" s="1">
        <f t="shared" si="234"/>
        <v>0</v>
      </c>
      <c r="J1011" s="13">
        <f t="shared" si="235"/>
        <v>0</v>
      </c>
    </row>
    <row r="1012" spans="1:10" hidden="1"/>
    <row r="1013" spans="1:10" hidden="1"/>
    <row r="1014" spans="1:10" hidden="1"/>
    <row r="1015" spans="1:10" hidden="1"/>
    <row r="1016" spans="1:10" hidden="1"/>
    <row r="1017" spans="1:10" hidden="1"/>
    <row r="1018" spans="1:10" hidden="1"/>
    <row r="1019" spans="1:10" hidden="1"/>
    <row r="1020" spans="1:10" hidden="1"/>
    <row r="1021" spans="1:10" hidden="1"/>
    <row r="1022" spans="1:10" hidden="1"/>
    <row r="1023" spans="1:10" hidden="1"/>
    <row r="1024" spans="1:10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spans="1:18" hidden="1"/>
    <row r="1042" spans="1:18" hidden="1"/>
    <row r="1043" spans="1:18" hidden="1"/>
    <row r="1044" spans="1:18" hidden="1"/>
    <row r="1045" spans="1:18" hidden="1"/>
    <row r="1046" spans="1:18" hidden="1"/>
    <row r="1047" spans="1:18" hidden="1"/>
    <row r="1048" spans="1:18" hidden="1"/>
    <row r="1049" spans="1:18" hidden="1"/>
    <row r="1050" spans="1:18" hidden="1"/>
    <row r="1051" spans="1:18" hidden="1"/>
    <row r="1052" spans="1:18" ht="21" hidden="1">
      <c r="A1052" s="192" t="s">
        <v>317</v>
      </c>
      <c r="B1052" s="192"/>
      <c r="C1052" s="192"/>
      <c r="D1052" s="192"/>
      <c r="E1052" s="192"/>
      <c r="F1052" s="192"/>
      <c r="G1052" s="192"/>
      <c r="H1052" s="192"/>
      <c r="I1052" s="192"/>
      <c r="J1052" s="192"/>
      <c r="L1052" s="210" t="s">
        <v>318</v>
      </c>
      <c r="M1052" s="210"/>
      <c r="N1052" s="210"/>
      <c r="O1052" s="210"/>
      <c r="P1052" s="210"/>
      <c r="Q1052" s="210"/>
      <c r="R1052" s="210"/>
    </row>
    <row r="1053" spans="1:18" ht="17.25" hidden="1">
      <c r="A1053" s="193" t="s">
        <v>0</v>
      </c>
      <c r="B1053" s="194"/>
      <c r="C1053" s="194"/>
      <c r="D1053" s="194"/>
      <c r="E1053" s="194"/>
      <c r="F1053" s="194"/>
      <c r="G1053" s="194"/>
      <c r="H1053" s="194"/>
      <c r="I1053" s="194"/>
      <c r="J1053" s="194"/>
      <c r="K1053" s="131"/>
      <c r="L1053" s="131"/>
    </row>
    <row r="1054" spans="1:18" hidden="1">
      <c r="A1054" s="211" t="s">
        <v>1</v>
      </c>
      <c r="B1054" s="211" t="s">
        <v>57</v>
      </c>
      <c r="C1054" s="212" t="s">
        <v>293</v>
      </c>
      <c r="D1054" s="213"/>
      <c r="E1054" s="213"/>
      <c r="F1054" s="214"/>
      <c r="G1054" s="212" t="s">
        <v>59</v>
      </c>
      <c r="H1054" s="214"/>
      <c r="I1054" s="215" t="s">
        <v>60</v>
      </c>
      <c r="J1054" s="216"/>
    </row>
    <row r="1055" spans="1:18" ht="30" hidden="1">
      <c r="A1055" s="195"/>
      <c r="B1055" s="195"/>
      <c r="C1055" s="177" t="s">
        <v>2</v>
      </c>
      <c r="D1055" s="177" t="s">
        <v>3</v>
      </c>
      <c r="E1055" s="177" t="s">
        <v>4</v>
      </c>
      <c r="F1055" s="177" t="s">
        <v>5</v>
      </c>
      <c r="G1055" s="197" t="s">
        <v>6</v>
      </c>
      <c r="H1055" s="199" t="s">
        <v>64</v>
      </c>
      <c r="I1055" s="35" t="s">
        <v>61</v>
      </c>
      <c r="J1055" s="35" t="s">
        <v>62</v>
      </c>
    </row>
    <row r="1056" spans="1:18" hidden="1">
      <c r="A1056" s="196"/>
      <c r="B1056" s="196"/>
      <c r="C1056" s="3" t="s">
        <v>7</v>
      </c>
      <c r="D1056" s="3" t="s">
        <v>7</v>
      </c>
      <c r="E1056" s="3" t="s">
        <v>7</v>
      </c>
      <c r="F1056" s="3" t="s">
        <v>7</v>
      </c>
      <c r="G1056" s="198"/>
      <c r="H1056" s="200"/>
      <c r="I1056" s="36"/>
      <c r="J1056" s="36"/>
    </row>
    <row r="1057" spans="1:10" hidden="1">
      <c r="A1057" s="201" t="s">
        <v>63</v>
      </c>
      <c r="B1057" s="202"/>
      <c r="C1057" s="202"/>
      <c r="D1057" s="202"/>
      <c r="E1057" s="202"/>
      <c r="F1057" s="202"/>
      <c r="G1057" s="202"/>
      <c r="H1057" s="202"/>
      <c r="I1057" s="202"/>
      <c r="J1057" s="202"/>
    </row>
    <row r="1058" spans="1:10" hidden="1">
      <c r="A1058" s="203"/>
      <c r="B1058" s="204"/>
      <c r="C1058" s="204"/>
      <c r="D1058" s="204"/>
      <c r="E1058" s="204"/>
      <c r="F1058" s="204"/>
      <c r="G1058" s="204"/>
      <c r="H1058" s="204"/>
      <c r="I1058" s="204"/>
      <c r="J1058" s="204"/>
    </row>
    <row r="1059" spans="1:10" hidden="1">
      <c r="A1059" s="39" t="str">
        <f>A955</f>
        <v>سـميـــد عــادي</v>
      </c>
      <c r="B1059" s="184" t="s">
        <v>66</v>
      </c>
      <c r="C1059" s="1">
        <v>900</v>
      </c>
      <c r="D1059" s="1">
        <v>900</v>
      </c>
      <c r="E1059" s="1">
        <v>900</v>
      </c>
      <c r="F1059" s="1">
        <v>900</v>
      </c>
      <c r="G1059" s="180">
        <f>H955</f>
        <v>0</v>
      </c>
      <c r="H1059" s="1">
        <f t="shared" ref="H1059:H1075" si="239">(C1059+D1059+E1059+F1059)/4</f>
        <v>900</v>
      </c>
      <c r="I1059" s="1">
        <f>H1059-G1059</f>
        <v>900</v>
      </c>
      <c r="J1059" s="13" t="e">
        <f>(I1059*100)/G1059</f>
        <v>#DIV/0!</v>
      </c>
    </row>
    <row r="1060" spans="1:10" hidden="1">
      <c r="A1060" s="39" t="str">
        <f t="shared" ref="A1060:A1075" si="240">A956</f>
        <v>سميد رفيـــع</v>
      </c>
      <c r="B1060" s="185"/>
      <c r="C1060" s="1">
        <v>1000</v>
      </c>
      <c r="D1060" s="1">
        <v>1000</v>
      </c>
      <c r="E1060" s="1">
        <v>1000</v>
      </c>
      <c r="F1060" s="1">
        <v>1000</v>
      </c>
      <c r="G1060" s="180">
        <f t="shared" ref="G1060:G1075" si="241">H956</f>
        <v>1000</v>
      </c>
      <c r="H1060" s="1">
        <f t="shared" si="239"/>
        <v>1000</v>
      </c>
      <c r="I1060" s="1">
        <f t="shared" ref="I1060:I1075" si="242">H1060-G1060</f>
        <v>0</v>
      </c>
      <c r="J1060" s="13">
        <f t="shared" ref="J1060:J1075" si="243">(I1060*100)/G1060</f>
        <v>0</v>
      </c>
    </row>
    <row r="1061" spans="1:10" hidden="1">
      <c r="A1061" s="39" t="str">
        <f t="shared" si="240"/>
        <v>فــريــنــة</v>
      </c>
      <c r="B1061" s="185"/>
      <c r="C1061" s="1">
        <v>60</v>
      </c>
      <c r="D1061" s="1">
        <v>60</v>
      </c>
      <c r="E1061" s="1">
        <v>60</v>
      </c>
      <c r="F1061" s="1">
        <v>60</v>
      </c>
      <c r="G1061" s="180">
        <f t="shared" si="241"/>
        <v>60</v>
      </c>
      <c r="H1061" s="1">
        <f t="shared" si="239"/>
        <v>60</v>
      </c>
      <c r="I1061" s="1">
        <f t="shared" si="242"/>
        <v>0</v>
      </c>
      <c r="J1061" s="13">
        <f t="shared" si="243"/>
        <v>0</v>
      </c>
    </row>
    <row r="1062" spans="1:10" hidden="1">
      <c r="A1062" s="39" t="str">
        <f t="shared" si="240"/>
        <v xml:space="preserve">سكر أبيض </v>
      </c>
      <c r="B1062" s="186"/>
      <c r="C1062" s="1">
        <v>87</v>
      </c>
      <c r="D1062" s="1">
        <v>87</v>
      </c>
      <c r="E1062" s="1">
        <v>87</v>
      </c>
      <c r="F1062" s="1">
        <v>87</v>
      </c>
      <c r="G1062" s="180">
        <f t="shared" si="241"/>
        <v>87.25</v>
      </c>
      <c r="H1062" s="1">
        <f t="shared" si="239"/>
        <v>87</v>
      </c>
      <c r="I1062" s="1">
        <f t="shared" si="242"/>
        <v>-0.25</v>
      </c>
      <c r="J1062" s="13">
        <f t="shared" si="243"/>
        <v>-0.28653295128939826</v>
      </c>
    </row>
    <row r="1063" spans="1:10" hidden="1">
      <c r="A1063" s="39" t="str">
        <f t="shared" si="240"/>
        <v>فرينة الاطفال-بليدينا-</v>
      </c>
      <c r="B1063" s="205" t="s">
        <v>67</v>
      </c>
      <c r="C1063" s="1">
        <v>240</v>
      </c>
      <c r="D1063" s="1">
        <v>240</v>
      </c>
      <c r="E1063" s="1">
        <v>240</v>
      </c>
      <c r="F1063" s="1">
        <v>240</v>
      </c>
      <c r="G1063" s="180">
        <f t="shared" si="241"/>
        <v>240</v>
      </c>
      <c r="H1063" s="1">
        <f t="shared" si="239"/>
        <v>240</v>
      </c>
      <c r="I1063" s="1">
        <f t="shared" si="242"/>
        <v>0</v>
      </c>
      <c r="J1063" s="13">
        <f t="shared" si="243"/>
        <v>0</v>
      </c>
    </row>
    <row r="1064" spans="1:10" ht="30" hidden="1">
      <c r="A1064" s="39" t="str">
        <f t="shared" si="240"/>
        <v>مسحوق حليب الاطفال-الصحة-</v>
      </c>
      <c r="B1064" s="206"/>
      <c r="C1064" s="1">
        <v>430</v>
      </c>
      <c r="D1064" s="1">
        <v>430</v>
      </c>
      <c r="E1064" s="1">
        <v>430</v>
      </c>
      <c r="F1064" s="1">
        <v>430</v>
      </c>
      <c r="G1064" s="180">
        <f t="shared" si="241"/>
        <v>430</v>
      </c>
      <c r="H1064" s="1">
        <f t="shared" si="239"/>
        <v>430</v>
      </c>
      <c r="I1064" s="1">
        <f t="shared" si="242"/>
        <v>0</v>
      </c>
      <c r="J1064" s="13">
        <f t="shared" si="243"/>
        <v>0</v>
      </c>
    </row>
    <row r="1065" spans="1:10" ht="30" hidden="1">
      <c r="A1065" s="39" t="str">
        <f t="shared" si="240"/>
        <v>مسحوق حليب الكبارgloria</v>
      </c>
      <c r="B1065" s="207"/>
      <c r="C1065" s="1">
        <v>350</v>
      </c>
      <c r="D1065" s="1">
        <v>350</v>
      </c>
      <c r="E1065" s="1">
        <v>350</v>
      </c>
      <c r="F1065" s="1">
        <v>350</v>
      </c>
      <c r="G1065" s="180">
        <f t="shared" si="241"/>
        <v>350</v>
      </c>
      <c r="H1065" s="1">
        <f t="shared" si="239"/>
        <v>350</v>
      </c>
      <c r="I1065" s="1">
        <f t="shared" si="242"/>
        <v>0</v>
      </c>
      <c r="J1065" s="13">
        <f t="shared" si="243"/>
        <v>0</v>
      </c>
    </row>
    <row r="1066" spans="1:10" hidden="1">
      <c r="A1066" s="39" t="str">
        <f t="shared" si="240"/>
        <v>بـــــن</v>
      </c>
      <c r="B1066" s="183" t="s">
        <v>66</v>
      </c>
      <c r="C1066" s="1">
        <v>600</v>
      </c>
      <c r="D1066" s="1">
        <v>600</v>
      </c>
      <c r="E1066" s="1">
        <v>600</v>
      </c>
      <c r="F1066" s="1">
        <v>600</v>
      </c>
      <c r="G1066" s="180">
        <f t="shared" si="241"/>
        <v>600</v>
      </c>
      <c r="H1066" s="1">
        <f t="shared" si="239"/>
        <v>600</v>
      </c>
      <c r="I1066" s="1">
        <f t="shared" si="242"/>
        <v>0</v>
      </c>
      <c r="J1066" s="13">
        <f t="shared" si="243"/>
        <v>0</v>
      </c>
    </row>
    <row r="1067" spans="1:10" ht="30" hidden="1">
      <c r="A1067" s="39" t="str">
        <f t="shared" si="240"/>
        <v>شاي سفينة الصحراء125غ</v>
      </c>
      <c r="B1067" s="183"/>
      <c r="C1067" s="1">
        <v>540</v>
      </c>
      <c r="D1067" s="1">
        <v>540</v>
      </c>
      <c r="E1067" s="1">
        <v>540</v>
      </c>
      <c r="F1067" s="1">
        <v>540</v>
      </c>
      <c r="G1067" s="180">
        <f t="shared" si="241"/>
        <v>540</v>
      </c>
      <c r="H1067" s="1">
        <f t="shared" si="239"/>
        <v>540</v>
      </c>
      <c r="I1067" s="1">
        <f t="shared" si="242"/>
        <v>0</v>
      </c>
      <c r="J1067" s="13">
        <f t="shared" si="243"/>
        <v>0</v>
      </c>
    </row>
    <row r="1068" spans="1:10" hidden="1">
      <c r="A1068" s="39" t="str">
        <f t="shared" si="240"/>
        <v xml:space="preserve">خميرة جافة </v>
      </c>
      <c r="B1068" s="61" t="s">
        <v>67</v>
      </c>
      <c r="C1068" s="1">
        <v>190</v>
      </c>
      <c r="D1068" s="1">
        <v>190</v>
      </c>
      <c r="E1068" s="1">
        <v>190</v>
      </c>
      <c r="F1068" s="1">
        <v>190</v>
      </c>
      <c r="G1068" s="180">
        <f t="shared" si="241"/>
        <v>190</v>
      </c>
      <c r="H1068" s="1">
        <f t="shared" si="239"/>
        <v>190</v>
      </c>
      <c r="I1068" s="1">
        <f t="shared" si="242"/>
        <v>0</v>
      </c>
      <c r="J1068" s="13">
        <f t="shared" si="243"/>
        <v>0</v>
      </c>
    </row>
    <row r="1069" spans="1:10" hidden="1">
      <c r="A1069" s="39" t="str">
        <f t="shared" si="240"/>
        <v>زيت غذائية</v>
      </c>
      <c r="B1069" s="61" t="s">
        <v>68</v>
      </c>
      <c r="C1069" s="1">
        <v>580</v>
      </c>
      <c r="D1069" s="1">
        <v>580</v>
      </c>
      <c r="E1069" s="1">
        <v>580</v>
      </c>
      <c r="F1069" s="1">
        <v>580</v>
      </c>
      <c r="G1069" s="180">
        <f t="shared" si="241"/>
        <v>580.83249999999998</v>
      </c>
      <c r="H1069" s="1">
        <f t="shared" si="239"/>
        <v>580</v>
      </c>
      <c r="I1069" s="1">
        <f t="shared" si="242"/>
        <v>-0.83249999999998181</v>
      </c>
      <c r="J1069" s="13">
        <f t="shared" si="243"/>
        <v>-0.14332875656923155</v>
      </c>
    </row>
    <row r="1070" spans="1:10" hidden="1">
      <c r="A1070" s="39" t="str">
        <f t="shared" si="240"/>
        <v>فاصولياء جافـة</v>
      </c>
      <c r="B1070" s="184" t="s">
        <v>66</v>
      </c>
      <c r="C1070" s="1">
        <v>150</v>
      </c>
      <c r="D1070" s="1">
        <v>150</v>
      </c>
      <c r="E1070" s="1">
        <v>150</v>
      </c>
      <c r="F1070" s="1">
        <v>150</v>
      </c>
      <c r="G1070" s="180">
        <f t="shared" si="241"/>
        <v>150</v>
      </c>
      <c r="H1070" s="1">
        <f t="shared" si="239"/>
        <v>150</v>
      </c>
      <c r="I1070" s="1">
        <f t="shared" si="242"/>
        <v>0</v>
      </c>
      <c r="J1070" s="13">
        <f t="shared" si="243"/>
        <v>0</v>
      </c>
    </row>
    <row r="1071" spans="1:10" hidden="1">
      <c r="A1071" s="39" t="str">
        <f t="shared" si="240"/>
        <v>عدس</v>
      </c>
      <c r="B1071" s="185"/>
      <c r="C1071" s="119">
        <v>180</v>
      </c>
      <c r="D1071" s="119">
        <v>180</v>
      </c>
      <c r="E1071" s="119">
        <v>180</v>
      </c>
      <c r="F1071" s="119">
        <v>180</v>
      </c>
      <c r="G1071" s="180">
        <f t="shared" si="241"/>
        <v>180</v>
      </c>
      <c r="H1071" s="1">
        <f t="shared" si="239"/>
        <v>180</v>
      </c>
      <c r="I1071" s="1">
        <f t="shared" si="242"/>
        <v>0</v>
      </c>
      <c r="J1071" s="13">
        <f t="shared" si="243"/>
        <v>0</v>
      </c>
    </row>
    <row r="1072" spans="1:10" hidden="1">
      <c r="A1072" s="39" t="str">
        <f t="shared" si="240"/>
        <v xml:space="preserve">حمص </v>
      </c>
      <c r="B1072" s="185"/>
      <c r="C1072" s="1">
        <v>250</v>
      </c>
      <c r="D1072" s="1">
        <v>250</v>
      </c>
      <c r="E1072" s="1">
        <v>250</v>
      </c>
      <c r="F1072" s="1">
        <v>250</v>
      </c>
      <c r="G1072" s="180">
        <f t="shared" si="241"/>
        <v>235.83250000000001</v>
      </c>
      <c r="H1072" s="1">
        <f t="shared" si="239"/>
        <v>250</v>
      </c>
      <c r="I1072" s="1">
        <f t="shared" si="242"/>
        <v>14.16749999999999</v>
      </c>
      <c r="J1072" s="13">
        <f t="shared" si="243"/>
        <v>6.0074417224089087</v>
      </c>
    </row>
    <row r="1073" spans="1:10" hidden="1">
      <c r="A1073" s="39" t="str">
        <f t="shared" si="240"/>
        <v>أرز</v>
      </c>
      <c r="B1073" s="185"/>
      <c r="C1073" s="1">
        <v>80</v>
      </c>
      <c r="D1073" s="1">
        <v>80</v>
      </c>
      <c r="E1073" s="1">
        <v>80</v>
      </c>
      <c r="F1073" s="1">
        <v>80</v>
      </c>
      <c r="G1073" s="180">
        <f t="shared" si="241"/>
        <v>80</v>
      </c>
      <c r="H1073" s="1">
        <f t="shared" si="239"/>
        <v>80</v>
      </c>
      <c r="I1073" s="1">
        <f t="shared" si="242"/>
        <v>0</v>
      </c>
      <c r="J1073" s="13">
        <f t="shared" si="243"/>
        <v>0</v>
      </c>
    </row>
    <row r="1074" spans="1:10" hidden="1">
      <c r="A1074" s="39" t="str">
        <f t="shared" si="240"/>
        <v>عجائن غذائية</v>
      </c>
      <c r="B1074" s="185"/>
      <c r="C1074" s="1">
        <v>100</v>
      </c>
      <c r="D1074" s="1">
        <v>100</v>
      </c>
      <c r="E1074" s="1">
        <v>100</v>
      </c>
      <c r="F1074" s="1">
        <v>100</v>
      </c>
      <c r="G1074" s="180">
        <f t="shared" si="241"/>
        <v>100</v>
      </c>
      <c r="H1074" s="1">
        <f t="shared" si="239"/>
        <v>100</v>
      </c>
      <c r="I1074" s="1">
        <f t="shared" si="242"/>
        <v>0</v>
      </c>
      <c r="J1074" s="13">
        <f t="shared" si="243"/>
        <v>0</v>
      </c>
    </row>
    <row r="1075" spans="1:10" hidden="1">
      <c r="A1075" s="39" t="str">
        <f t="shared" si="240"/>
        <v>طماطم مصبرة-cab-</v>
      </c>
      <c r="B1075" s="186"/>
      <c r="C1075" s="1">
        <v>180</v>
      </c>
      <c r="D1075" s="1">
        <v>180</v>
      </c>
      <c r="E1075" s="1">
        <v>180</v>
      </c>
      <c r="F1075" s="1">
        <v>180</v>
      </c>
      <c r="G1075" s="180">
        <f t="shared" si="241"/>
        <v>180</v>
      </c>
      <c r="H1075" s="1">
        <f t="shared" si="239"/>
        <v>180</v>
      </c>
      <c r="I1075" s="1">
        <f t="shared" si="242"/>
        <v>0</v>
      </c>
      <c r="J1075" s="13">
        <f t="shared" si="243"/>
        <v>0</v>
      </c>
    </row>
    <row r="1076" spans="1:10" hidden="1">
      <c r="A1076" s="187" t="s">
        <v>65</v>
      </c>
      <c r="B1076" s="187"/>
      <c r="C1076" s="187"/>
      <c r="D1076" s="187"/>
      <c r="E1076" s="187"/>
      <c r="F1076" s="187"/>
      <c r="G1076" s="187"/>
      <c r="H1076" s="187"/>
      <c r="I1076" s="187"/>
      <c r="J1076" s="187"/>
    </row>
    <row r="1077" spans="1:10" hidden="1">
      <c r="A1077" s="188"/>
      <c r="B1077" s="188"/>
      <c r="C1077" s="188"/>
      <c r="D1077" s="188"/>
      <c r="E1077" s="188"/>
      <c r="F1077" s="188"/>
      <c r="G1077" s="188"/>
      <c r="H1077" s="188"/>
      <c r="I1077" s="188"/>
      <c r="J1077" s="188"/>
    </row>
    <row r="1078" spans="1:10" hidden="1">
      <c r="A1078" s="90" t="str">
        <f>A974</f>
        <v>بطاطا</v>
      </c>
      <c r="B1078" s="184" t="s">
        <v>66</v>
      </c>
      <c r="C1078" s="121">
        <v>40</v>
      </c>
      <c r="D1078" s="121">
        <v>40</v>
      </c>
      <c r="E1078" s="121">
        <v>50</v>
      </c>
      <c r="F1078" s="121">
        <v>45</v>
      </c>
      <c r="G1078" s="180">
        <f>H974</f>
        <v>40.414999999999999</v>
      </c>
      <c r="H1078" s="1">
        <f t="shared" ref="H1078:H1079" si="244">(C1078+D1078+E1078+F1078)/4</f>
        <v>43.75</v>
      </c>
      <c r="I1078" s="1">
        <f t="shared" ref="I1078:I1090" si="245">H1078-G1078</f>
        <v>3.3350000000000009</v>
      </c>
      <c r="J1078" s="13">
        <f t="shared" ref="J1078:J1080" si="246">(I1078*100)/G1078</f>
        <v>8.2518866757392093</v>
      </c>
    </row>
    <row r="1079" spans="1:10" hidden="1">
      <c r="A1079" s="90" t="str">
        <f t="shared" ref="A1079:A1090" si="247">A975</f>
        <v>طماطم طازجــة</v>
      </c>
      <c r="B1079" s="185"/>
      <c r="C1079" s="121">
        <v>66.666666666666671</v>
      </c>
      <c r="D1079" s="121">
        <v>75</v>
      </c>
      <c r="E1079" s="121">
        <v>65</v>
      </c>
      <c r="F1079" s="121">
        <v>55</v>
      </c>
      <c r="G1079" s="180">
        <f t="shared" ref="G1079:G1090" si="248">H975</f>
        <v>84.164999999999992</v>
      </c>
      <c r="H1079" s="1">
        <f t="shared" si="244"/>
        <v>65.416666666666671</v>
      </c>
      <c r="I1079" s="1">
        <f t="shared" si="245"/>
        <v>-18.748333333333321</v>
      </c>
      <c r="J1079" s="13">
        <f t="shared" si="246"/>
        <v>-22.275688627497562</v>
      </c>
    </row>
    <row r="1080" spans="1:10" hidden="1">
      <c r="A1080" s="90" t="str">
        <f t="shared" si="247"/>
        <v>بصل جاف</v>
      </c>
      <c r="B1080" s="185"/>
      <c r="C1080" s="121">
        <v>40</v>
      </c>
      <c r="D1080" s="121">
        <v>40</v>
      </c>
      <c r="E1080" s="121">
        <v>40</v>
      </c>
      <c r="F1080" s="121">
        <v>38.333333333333336</v>
      </c>
      <c r="G1080" s="180">
        <f t="shared" si="248"/>
        <v>50</v>
      </c>
      <c r="H1080" s="1">
        <f>(C1080+D1080+E1080+F1080)/4</f>
        <v>39.583333333333336</v>
      </c>
      <c r="I1080" s="1">
        <f t="shared" si="245"/>
        <v>-10.416666666666664</v>
      </c>
      <c r="J1080" s="13">
        <f t="shared" si="246"/>
        <v>-20.833333333333329</v>
      </c>
    </row>
    <row r="1081" spans="1:10" hidden="1">
      <c r="A1081" s="90" t="str">
        <f t="shared" si="247"/>
        <v>بصل اخضر</v>
      </c>
      <c r="B1081" s="185"/>
      <c r="C1081" s="121">
        <v>45</v>
      </c>
      <c r="D1081" s="121">
        <v>45</v>
      </c>
      <c r="E1081" s="121">
        <v>45</v>
      </c>
      <c r="F1081" s="121">
        <v>45</v>
      </c>
      <c r="G1081" s="180">
        <f t="shared" si="248"/>
        <v>45.276666666666664</v>
      </c>
      <c r="H1081" s="1">
        <f>(D1081+E1081+F1081)/3</f>
        <v>45</v>
      </c>
      <c r="I1081" s="1">
        <f t="shared" si="245"/>
        <v>-0.27666666666666373</v>
      </c>
      <c r="J1081" s="13">
        <f>(I1081*100)/G1081</f>
        <v>-0.61105794007214254</v>
      </c>
    </row>
    <row r="1082" spans="1:10" hidden="1">
      <c r="A1082" s="90" t="str">
        <f t="shared" si="247"/>
        <v>خس</v>
      </c>
      <c r="B1082" s="185"/>
      <c r="C1082" s="121">
        <v>86.666666666666671</v>
      </c>
      <c r="D1082" s="121">
        <v>100</v>
      </c>
      <c r="E1082" s="121">
        <v>75</v>
      </c>
      <c r="F1082" s="121">
        <v>60</v>
      </c>
      <c r="G1082" s="180">
        <f t="shared" si="248"/>
        <v>66.247500000000002</v>
      </c>
      <c r="H1082" s="1">
        <f t="shared" ref="H1082:H1090" si="249">(C1082+D1082+E1082+F1082)/4</f>
        <v>80.416666666666671</v>
      </c>
      <c r="I1082" s="1">
        <f t="shared" si="245"/>
        <v>14.169166666666669</v>
      </c>
      <c r="J1082" s="13">
        <f t="shared" ref="J1082:J1090" si="250">(I1082*100)/G1082</f>
        <v>21.388228486609563</v>
      </c>
    </row>
    <row r="1083" spans="1:10" hidden="1">
      <c r="A1083" s="90" t="str">
        <f t="shared" si="247"/>
        <v xml:space="preserve">قرعة </v>
      </c>
      <c r="B1083" s="185"/>
      <c r="C1083" s="121">
        <v>110</v>
      </c>
      <c r="D1083" s="121">
        <v>100</v>
      </c>
      <c r="E1083" s="121">
        <v>90</v>
      </c>
      <c r="F1083" s="121">
        <v>71.666666666666671</v>
      </c>
      <c r="G1083" s="180">
        <f t="shared" si="248"/>
        <v>81.667500000000004</v>
      </c>
      <c r="H1083" s="1">
        <f t="shared" si="249"/>
        <v>92.916666666666671</v>
      </c>
      <c r="I1083" s="1">
        <f t="shared" si="245"/>
        <v>11.249166666666667</v>
      </c>
      <c r="J1083" s="13">
        <f t="shared" si="250"/>
        <v>13.774349241334273</v>
      </c>
    </row>
    <row r="1084" spans="1:10" hidden="1">
      <c r="A1084" s="90" t="str">
        <f t="shared" si="247"/>
        <v>جزر</v>
      </c>
      <c r="B1084" s="185"/>
      <c r="C1084" s="121">
        <v>56.666666666666664</v>
      </c>
      <c r="D1084" s="121">
        <v>60</v>
      </c>
      <c r="E1084" s="121">
        <v>75</v>
      </c>
      <c r="F1084" s="121">
        <v>61.666666666666664</v>
      </c>
      <c r="G1084" s="180">
        <f t="shared" si="248"/>
        <v>60.414999999999999</v>
      </c>
      <c r="H1084" s="1">
        <f t="shared" si="249"/>
        <v>63.333333333333329</v>
      </c>
      <c r="I1084" s="1">
        <f t="shared" si="245"/>
        <v>2.9183333333333294</v>
      </c>
      <c r="J1084" s="13">
        <f t="shared" si="250"/>
        <v>4.8304780821539834</v>
      </c>
    </row>
    <row r="1085" spans="1:10" hidden="1">
      <c r="A1085" s="90" t="str">
        <f t="shared" si="247"/>
        <v>فلفل حلو</v>
      </c>
      <c r="B1085" s="185"/>
      <c r="C1085" s="121">
        <v>78.333333333333329</v>
      </c>
      <c r="D1085" s="121">
        <v>100</v>
      </c>
      <c r="E1085" s="121">
        <v>106.66666666666667</v>
      </c>
      <c r="F1085" s="121">
        <v>80</v>
      </c>
      <c r="G1085" s="180">
        <f t="shared" si="248"/>
        <v>90.835000000000008</v>
      </c>
      <c r="H1085" s="1">
        <f t="shared" si="249"/>
        <v>91.25</v>
      </c>
      <c r="I1085" s="1">
        <f t="shared" si="245"/>
        <v>0.41499999999999204</v>
      </c>
      <c r="J1085" s="13">
        <f t="shared" si="250"/>
        <v>0.45687235096602852</v>
      </c>
    </row>
    <row r="1086" spans="1:10" hidden="1">
      <c r="A1086" s="90" t="str">
        <f t="shared" si="247"/>
        <v>فلفل حار</v>
      </c>
      <c r="B1086" s="185"/>
      <c r="C1086" s="121">
        <v>80</v>
      </c>
      <c r="D1086" s="121">
        <v>90</v>
      </c>
      <c r="E1086" s="121">
        <v>96.666666666666671</v>
      </c>
      <c r="F1086" s="121">
        <v>75</v>
      </c>
      <c r="G1086" s="180">
        <f t="shared" si="248"/>
        <v>96.25</v>
      </c>
      <c r="H1086" s="1">
        <f t="shared" si="249"/>
        <v>85.416666666666671</v>
      </c>
      <c r="I1086" s="1">
        <f t="shared" si="245"/>
        <v>-10.833333333333329</v>
      </c>
      <c r="J1086" s="13">
        <f t="shared" si="250"/>
        <v>-11.25541125541125</v>
      </c>
    </row>
    <row r="1087" spans="1:10" hidden="1">
      <c r="A1087" s="90" t="str">
        <f t="shared" si="247"/>
        <v>فاصوليا خضراء</v>
      </c>
      <c r="B1087" s="185"/>
      <c r="C1087" s="121">
        <v>183.33333333333334</v>
      </c>
      <c r="D1087" s="121">
        <v>152.5</v>
      </c>
      <c r="E1087" s="121">
        <v>150</v>
      </c>
      <c r="F1087" s="121">
        <v>150</v>
      </c>
      <c r="G1087" s="180">
        <f t="shared" si="248"/>
        <v>164.16500000000002</v>
      </c>
      <c r="H1087" s="1">
        <f t="shared" si="249"/>
        <v>158.95833333333334</v>
      </c>
      <c r="I1087" s="1">
        <f t="shared" si="245"/>
        <v>-5.2066666666666777</v>
      </c>
      <c r="J1087" s="13">
        <f t="shared" si="250"/>
        <v>-3.1716058031046064</v>
      </c>
    </row>
    <row r="1088" spans="1:10" hidden="1">
      <c r="A1088" s="90" t="str">
        <f t="shared" si="247"/>
        <v>شمـنــدر</v>
      </c>
      <c r="B1088" s="185"/>
      <c r="C1088" s="121">
        <v>53.333333333333336</v>
      </c>
      <c r="D1088" s="121">
        <v>52.5</v>
      </c>
      <c r="E1088" s="121">
        <v>60</v>
      </c>
      <c r="F1088" s="121">
        <v>60</v>
      </c>
      <c r="G1088" s="180">
        <f t="shared" si="248"/>
        <v>67.082499999999996</v>
      </c>
      <c r="H1088" s="1">
        <f t="shared" si="249"/>
        <v>56.458333333333336</v>
      </c>
      <c r="I1088" s="1">
        <f t="shared" si="245"/>
        <v>-10.62416666666666</v>
      </c>
      <c r="J1088" s="13">
        <f t="shared" si="250"/>
        <v>-15.83746381942632</v>
      </c>
    </row>
    <row r="1089" spans="1:10" hidden="1">
      <c r="A1089" s="90" t="str">
        <f t="shared" si="247"/>
        <v xml:space="preserve">ثــــوم محلي </v>
      </c>
      <c r="B1089" s="185"/>
      <c r="C1089" s="121">
        <v>300</v>
      </c>
      <c r="D1089" s="121">
        <v>300</v>
      </c>
      <c r="E1089" s="121">
        <v>300</v>
      </c>
      <c r="F1089" s="121">
        <v>308.33333333333331</v>
      </c>
      <c r="G1089" s="180">
        <f t="shared" si="248"/>
        <v>263.33249999999998</v>
      </c>
      <c r="H1089" s="1">
        <f t="shared" si="249"/>
        <v>302.08333333333331</v>
      </c>
      <c r="I1089" s="1">
        <f t="shared" si="245"/>
        <v>38.750833333333333</v>
      </c>
      <c r="J1089" s="13">
        <f t="shared" si="250"/>
        <v>14.715552897319295</v>
      </c>
    </row>
    <row r="1090" spans="1:10" hidden="1">
      <c r="A1090" s="90" t="str">
        <f t="shared" si="247"/>
        <v>ثوم مستورد</v>
      </c>
      <c r="B1090" s="185"/>
      <c r="C1090" s="122">
        <v>400</v>
      </c>
      <c r="D1090" s="122">
        <v>400</v>
      </c>
      <c r="E1090" s="122">
        <v>400</v>
      </c>
      <c r="F1090" s="122">
        <v>400</v>
      </c>
      <c r="G1090" s="180">
        <f t="shared" si="248"/>
        <v>400</v>
      </c>
      <c r="H1090" s="1">
        <f t="shared" si="249"/>
        <v>400</v>
      </c>
      <c r="I1090" s="1">
        <f t="shared" si="245"/>
        <v>0</v>
      </c>
      <c r="J1090" s="13">
        <f t="shared" si="250"/>
        <v>0</v>
      </c>
    </row>
    <row r="1091" spans="1:10" hidden="1">
      <c r="A1091" s="189" t="s">
        <v>69</v>
      </c>
      <c r="B1091" s="189"/>
      <c r="C1091" s="189"/>
      <c r="D1091" s="189"/>
      <c r="E1091" s="189"/>
      <c r="F1091" s="189"/>
      <c r="G1091" s="189"/>
      <c r="H1091" s="189"/>
      <c r="I1091" s="189"/>
      <c r="J1091" s="189"/>
    </row>
    <row r="1092" spans="1:10" hidden="1">
      <c r="A1092" s="190"/>
      <c r="B1092" s="190"/>
      <c r="C1092" s="190"/>
      <c r="D1092" s="190"/>
      <c r="E1092" s="190"/>
      <c r="F1092" s="190"/>
      <c r="G1092" s="190"/>
      <c r="H1092" s="190"/>
      <c r="I1092" s="190"/>
      <c r="J1092" s="190"/>
    </row>
    <row r="1093" spans="1:10" hidden="1">
      <c r="A1093" s="91">
        <f>[2]الشهري!$A$816</f>
        <v>0</v>
      </c>
      <c r="B1093" s="184" t="s">
        <v>66</v>
      </c>
      <c r="C1093" s="14">
        <v>600</v>
      </c>
      <c r="D1093" s="14">
        <v>600</v>
      </c>
      <c r="E1093" s="14">
        <v>600</v>
      </c>
      <c r="F1093" s="14">
        <v>600</v>
      </c>
      <c r="G1093" s="180">
        <f t="shared" ref="G1093:G1098" si="251">H989</f>
        <v>562.5</v>
      </c>
      <c r="H1093" s="1">
        <f t="shared" ref="H1093:H1100" si="252">(C1093+D1093+E1093+F1093)/4</f>
        <v>600</v>
      </c>
      <c r="I1093" s="1">
        <f t="shared" ref="I1093:I1100" si="253">H1093-G1093</f>
        <v>37.5</v>
      </c>
      <c r="J1093" s="13">
        <f t="shared" ref="J1093:J1100" si="254">(I1093*100)/G1093</f>
        <v>6.666666666666667</v>
      </c>
    </row>
    <row r="1094" spans="1:10" hidden="1">
      <c r="A1094" s="91" t="str">
        <f t="shared" ref="A1094:A1098" si="255">A990</f>
        <v>تفاح مستورد</v>
      </c>
      <c r="B1094" s="185"/>
      <c r="C1094" s="14">
        <v>441.66666666666669</v>
      </c>
      <c r="D1094" s="14">
        <v>450</v>
      </c>
      <c r="E1094" s="14">
        <v>450</v>
      </c>
      <c r="F1094" s="14">
        <v>441.66666666666669</v>
      </c>
      <c r="G1094" s="180">
        <f t="shared" si="251"/>
        <v>400</v>
      </c>
      <c r="H1094" s="1">
        <f t="shared" si="252"/>
        <v>445.83333333333337</v>
      </c>
      <c r="I1094" s="1">
        <f t="shared" si="253"/>
        <v>45.833333333333371</v>
      </c>
      <c r="J1094" s="13">
        <f t="shared" si="254"/>
        <v>11.458333333333345</v>
      </c>
    </row>
    <row r="1095" spans="1:10" hidden="1">
      <c r="A1095" s="91" t="str">
        <f t="shared" si="255"/>
        <v>مـــوز</v>
      </c>
      <c r="B1095" s="185"/>
      <c r="C1095" s="14">
        <v>240</v>
      </c>
      <c r="D1095" s="1">
        <v>250</v>
      </c>
      <c r="E1095" s="1">
        <v>240</v>
      </c>
      <c r="F1095" s="1">
        <v>231.66666666666666</v>
      </c>
      <c r="G1095" s="180">
        <f t="shared" si="251"/>
        <v>212.08250000000001</v>
      </c>
      <c r="H1095" s="1">
        <f t="shared" si="252"/>
        <v>240.41666666666666</v>
      </c>
      <c r="I1095" s="1">
        <f t="shared" si="253"/>
        <v>28.334166666666647</v>
      </c>
      <c r="J1095" s="13">
        <f t="shared" si="254"/>
        <v>13.359973909524193</v>
      </c>
    </row>
    <row r="1096" spans="1:10" hidden="1">
      <c r="A1096" s="91" t="str">
        <f t="shared" si="255"/>
        <v>فراولة</v>
      </c>
      <c r="B1096" s="185"/>
      <c r="C1096" s="14">
        <v>233.33333333333334</v>
      </c>
      <c r="D1096" s="1">
        <v>220</v>
      </c>
      <c r="E1096" s="1">
        <v>220</v>
      </c>
      <c r="F1096" s="1">
        <v>40</v>
      </c>
      <c r="G1096" s="180">
        <f t="shared" si="251"/>
        <v>247.91749999999999</v>
      </c>
      <c r="H1096" s="1">
        <f t="shared" si="252"/>
        <v>178.33333333333334</v>
      </c>
      <c r="I1096" s="1">
        <f t="shared" si="253"/>
        <v>-69.584166666666647</v>
      </c>
      <c r="J1096" s="13">
        <f t="shared" si="254"/>
        <v>-28.067468680777534</v>
      </c>
    </row>
    <row r="1097" spans="1:10" hidden="1">
      <c r="A1097" s="91" t="str">
        <f t="shared" si="255"/>
        <v>بطيخ احمر</v>
      </c>
      <c r="B1097" s="185"/>
      <c r="C1097" s="14">
        <v>50</v>
      </c>
      <c r="D1097" s="1">
        <v>50</v>
      </c>
      <c r="E1097" s="1">
        <v>50</v>
      </c>
      <c r="F1097" s="105">
        <v>80</v>
      </c>
      <c r="G1097" s="180">
        <f t="shared" si="251"/>
        <v>77.917500000000004</v>
      </c>
      <c r="H1097" s="1">
        <f t="shared" si="252"/>
        <v>57.5</v>
      </c>
      <c r="I1097" s="1">
        <f t="shared" si="253"/>
        <v>-20.417500000000004</v>
      </c>
      <c r="J1097" s="13">
        <f t="shared" si="254"/>
        <v>-26.203997818205156</v>
      </c>
    </row>
    <row r="1098" spans="1:10" hidden="1">
      <c r="A1098" s="91" t="str">
        <f t="shared" si="255"/>
        <v>بطيخ اصفر</v>
      </c>
      <c r="B1098" s="185"/>
      <c r="C1098" s="14">
        <v>93.333333333333329</v>
      </c>
      <c r="D1098" s="1">
        <v>100</v>
      </c>
      <c r="E1098" s="1">
        <v>90</v>
      </c>
      <c r="F1098" s="105">
        <v>200</v>
      </c>
      <c r="G1098" s="180">
        <f t="shared" si="251"/>
        <v>111.25</v>
      </c>
      <c r="H1098" s="1">
        <f t="shared" si="252"/>
        <v>120.83333333333333</v>
      </c>
      <c r="I1098" s="1">
        <f t="shared" si="253"/>
        <v>9.5833333333333286</v>
      </c>
      <c r="J1098" s="13">
        <f t="shared" si="254"/>
        <v>8.614232209737823</v>
      </c>
    </row>
    <row r="1099" spans="1:10" hidden="1">
      <c r="A1099" s="91" t="str">
        <f>A996</f>
        <v xml:space="preserve">خوخ </v>
      </c>
      <c r="B1099" s="185"/>
      <c r="C1099" s="124">
        <v>270</v>
      </c>
      <c r="D1099" s="124">
        <v>232.5</v>
      </c>
      <c r="E1099" s="124">
        <v>216.66666666666666</v>
      </c>
      <c r="F1099" s="105">
        <v>120</v>
      </c>
      <c r="G1099" s="180">
        <f>H996</f>
        <v>276.67</v>
      </c>
      <c r="H1099" s="1">
        <f t="shared" si="252"/>
        <v>209.79166666666666</v>
      </c>
      <c r="I1099" s="1">
        <f t="shared" si="253"/>
        <v>-66.878333333333359</v>
      </c>
      <c r="J1099" s="13">
        <f t="shared" si="254"/>
        <v>-24.172600330116513</v>
      </c>
    </row>
    <row r="1100" spans="1:10" hidden="1">
      <c r="A1100" s="91" t="str">
        <f>A997</f>
        <v>مشمش</v>
      </c>
      <c r="B1100" s="186"/>
      <c r="C1100" s="124">
        <v>120</v>
      </c>
      <c r="D1100" s="124">
        <v>120</v>
      </c>
      <c r="E1100" s="124">
        <v>120</v>
      </c>
      <c r="F1100" s="105">
        <v>140</v>
      </c>
      <c r="G1100" s="180">
        <f>H997</f>
        <v>120</v>
      </c>
      <c r="H1100" s="1">
        <f t="shared" si="252"/>
        <v>125</v>
      </c>
      <c r="I1100" s="1">
        <f t="shared" si="253"/>
        <v>5</v>
      </c>
      <c r="J1100" s="13">
        <f t="shared" si="254"/>
        <v>4.166666666666667</v>
      </c>
    </row>
    <row r="1101" spans="1:10" hidden="1">
      <c r="A1101" s="94"/>
      <c r="B1101" s="77"/>
      <c r="C1101" s="78"/>
      <c r="D1101" s="79"/>
      <c r="E1101" s="79"/>
      <c r="F1101" s="79"/>
      <c r="G1101" s="76"/>
      <c r="H1101" s="79"/>
      <c r="I1101" s="80"/>
      <c r="J1101" s="43"/>
    </row>
    <row r="1102" spans="1:10" hidden="1">
      <c r="A1102" s="94"/>
      <c r="B1102" s="77"/>
      <c r="C1102" s="78"/>
      <c r="D1102" s="79"/>
      <c r="E1102" s="79"/>
      <c r="F1102" s="79"/>
      <c r="G1102" s="76"/>
      <c r="H1102" s="79"/>
      <c r="I1102" s="80"/>
      <c r="J1102" s="43"/>
    </row>
    <row r="1103" spans="1:10" hidden="1">
      <c r="A1103" s="94"/>
      <c r="B1103" s="77"/>
      <c r="C1103" s="78"/>
      <c r="D1103" s="79"/>
      <c r="E1103" s="79"/>
      <c r="F1103" s="79"/>
      <c r="G1103" s="76"/>
      <c r="H1103" s="76"/>
      <c r="I1103" s="76"/>
      <c r="J1103" s="76"/>
    </row>
    <row r="1104" spans="1:10" hidden="1">
      <c r="A1104" s="191" t="s">
        <v>81</v>
      </c>
      <c r="B1104" s="191"/>
      <c r="C1104" s="191"/>
      <c r="D1104" s="191"/>
      <c r="E1104" s="191"/>
      <c r="F1104" s="191"/>
      <c r="G1104" s="191"/>
      <c r="H1104" s="191"/>
      <c r="I1104" s="191"/>
      <c r="J1104" s="191"/>
    </row>
    <row r="1105" spans="1:10" hidden="1">
      <c r="A1105" s="91" t="str">
        <f>A1002</f>
        <v>لحم غنم محلي</v>
      </c>
      <c r="B1105" s="183" t="s">
        <v>66</v>
      </c>
      <c r="C1105" s="1">
        <v>1300</v>
      </c>
      <c r="D1105" s="1">
        <v>1300</v>
      </c>
      <c r="E1105" s="1">
        <v>1300</v>
      </c>
      <c r="F1105" s="1">
        <v>1300</v>
      </c>
      <c r="G1105" s="5">
        <f>H1002</f>
        <v>1300</v>
      </c>
      <c r="H1105" s="1">
        <f t="shared" ref="H1105:H1109" si="256">(C1105+D1105+E1105+F1105)/4</f>
        <v>1300</v>
      </c>
      <c r="I1105" s="1">
        <f t="shared" ref="I1105:I1109" si="257">H1105-G1105</f>
        <v>0</v>
      </c>
      <c r="J1105" s="13">
        <f t="shared" ref="J1105:J1109" si="258">(I1105*100)/G1105</f>
        <v>0</v>
      </c>
    </row>
    <row r="1106" spans="1:10" hidden="1">
      <c r="A1106" s="91" t="str">
        <f t="shared" ref="A1106:A1109" si="259">A1003</f>
        <v>لحم بقر محلي</v>
      </c>
      <c r="B1106" s="183"/>
      <c r="C1106" s="1">
        <v>780</v>
      </c>
      <c r="D1106" s="1">
        <v>780</v>
      </c>
      <c r="E1106" s="1">
        <v>780</v>
      </c>
      <c r="F1106" s="1">
        <v>780</v>
      </c>
      <c r="G1106" s="5">
        <f t="shared" ref="G1106:G1109" si="260">H1003</f>
        <v>780</v>
      </c>
      <c r="H1106" s="1">
        <f t="shared" si="256"/>
        <v>780</v>
      </c>
      <c r="I1106" s="1">
        <f t="shared" si="257"/>
        <v>0</v>
      </c>
      <c r="J1106" s="13">
        <f t="shared" si="258"/>
        <v>0</v>
      </c>
    </row>
    <row r="1107" spans="1:10" hidden="1">
      <c r="A1107" s="91" t="str">
        <f t="shared" si="259"/>
        <v>لحم بقر مجمد مستورد</v>
      </c>
      <c r="B1107" s="183"/>
      <c r="C1107" s="1">
        <v>600</v>
      </c>
      <c r="D1107" s="1">
        <v>600</v>
      </c>
      <c r="E1107" s="1">
        <v>600</v>
      </c>
      <c r="F1107" s="1">
        <v>600</v>
      </c>
      <c r="G1107" s="5">
        <f t="shared" si="260"/>
        <v>600</v>
      </c>
      <c r="H1107" s="1">
        <f t="shared" si="256"/>
        <v>600</v>
      </c>
      <c r="I1107" s="1">
        <f t="shared" si="257"/>
        <v>0</v>
      </c>
      <c r="J1107" s="13">
        <f t="shared" si="258"/>
        <v>0</v>
      </c>
    </row>
    <row r="1108" spans="1:10" hidden="1">
      <c r="A1108" s="91" t="str">
        <f t="shared" si="259"/>
        <v>لحم دجـاج (مفرغ)</v>
      </c>
      <c r="B1108" s="183"/>
      <c r="C1108" s="1">
        <v>296.66666666666669</v>
      </c>
      <c r="D1108" s="1">
        <v>315</v>
      </c>
      <c r="E1108" s="70">
        <v>363.33333333333331</v>
      </c>
      <c r="F1108" s="1">
        <v>366.66666666666669</v>
      </c>
      <c r="G1108" s="5">
        <f t="shared" si="260"/>
        <v>268.75</v>
      </c>
      <c r="H1108" s="1">
        <f t="shared" si="256"/>
        <v>335.41666666666669</v>
      </c>
      <c r="I1108" s="1">
        <f t="shared" si="257"/>
        <v>66.666666666666686</v>
      </c>
      <c r="J1108" s="13">
        <f t="shared" si="258"/>
        <v>24.806201550387605</v>
      </c>
    </row>
    <row r="1109" spans="1:10" ht="30" hidden="1">
      <c r="A1109" s="91" t="str">
        <f t="shared" si="259"/>
        <v>بيض</v>
      </c>
      <c r="B1109" s="22" t="s">
        <v>82</v>
      </c>
      <c r="C1109" s="1">
        <v>246.66666666666666</v>
      </c>
      <c r="D1109" s="1">
        <v>240</v>
      </c>
      <c r="E1109" s="71">
        <v>230</v>
      </c>
      <c r="F1109" s="1">
        <v>256.66666666666669</v>
      </c>
      <c r="G1109" s="5">
        <f t="shared" si="260"/>
        <v>246.25</v>
      </c>
      <c r="H1109" s="1">
        <f t="shared" si="256"/>
        <v>243.33333333333331</v>
      </c>
      <c r="I1109" s="1">
        <f t="shared" si="257"/>
        <v>-2.9166666666666856</v>
      </c>
      <c r="J1109" s="13">
        <f t="shared" si="258"/>
        <v>-1.1844331641286032</v>
      </c>
    </row>
    <row r="1110" spans="1:10" hidden="1">
      <c r="A1110" s="187"/>
      <c r="B1110" s="187"/>
      <c r="C1110" s="187"/>
      <c r="D1110" s="187"/>
      <c r="E1110" s="187"/>
      <c r="F1110" s="187"/>
      <c r="G1110" s="187"/>
      <c r="H1110" s="187"/>
      <c r="I1110" s="187"/>
      <c r="J1110" s="187"/>
    </row>
    <row r="1111" spans="1:10" hidden="1">
      <c r="A1111" s="188"/>
      <c r="B1111" s="188"/>
      <c r="C1111" s="188"/>
      <c r="D1111" s="188"/>
      <c r="E1111" s="188"/>
      <c r="F1111" s="188"/>
      <c r="G1111" s="188"/>
      <c r="H1111" s="188"/>
      <c r="I1111" s="188"/>
      <c r="J1111" s="188"/>
    </row>
    <row r="1112" spans="1:10" hidden="1">
      <c r="A1112" s="91" t="str">
        <f>A1009</f>
        <v>الإسمنت الرمادي</v>
      </c>
      <c r="B1112" s="176" t="s">
        <v>74</v>
      </c>
      <c r="C1112" s="30">
        <v>750</v>
      </c>
      <c r="D1112" s="30">
        <v>750</v>
      </c>
      <c r="E1112" s="30">
        <v>750</v>
      </c>
      <c r="F1112" s="30">
        <v>750</v>
      </c>
      <c r="G1112" s="31">
        <f>H1009</f>
        <v>762.5</v>
      </c>
      <c r="H1112" s="1">
        <f>(C1112+D1112+E1112+F1112)/4</f>
        <v>750</v>
      </c>
      <c r="I1112" s="1">
        <f t="shared" ref="I1112:I1114" si="261">H1112-G1112</f>
        <v>-12.5</v>
      </c>
      <c r="J1112" s="13">
        <f t="shared" ref="J1112:J1114" si="262">(I1112*100)/G1112</f>
        <v>-1.639344262295082</v>
      </c>
    </row>
    <row r="1113" spans="1:10" hidden="1">
      <c r="A1113" s="91" t="str">
        <f t="shared" ref="A1113:A1114" si="263">A1010</f>
        <v>حديد الخرسانة</v>
      </c>
      <c r="B1113" s="176" t="s">
        <v>75</v>
      </c>
      <c r="C1113" s="30">
        <v>6200</v>
      </c>
      <c r="D1113" s="30">
        <v>6200</v>
      </c>
      <c r="E1113" s="30">
        <v>6200</v>
      </c>
      <c r="F1113" s="30">
        <v>6200</v>
      </c>
      <c r="G1113" s="31">
        <f t="shared" ref="G1113:G1114" si="264">H1010</f>
        <v>6200</v>
      </c>
      <c r="H1113" s="1">
        <f t="shared" ref="H1113:H1114" si="265">(C1113+D1113+E1113+F1113)/4</f>
        <v>6200</v>
      </c>
      <c r="I1113" s="1">
        <f t="shared" si="261"/>
        <v>0</v>
      </c>
      <c r="J1113" s="13">
        <f t="shared" si="262"/>
        <v>0</v>
      </c>
    </row>
    <row r="1114" spans="1:10" ht="30" hidden="1">
      <c r="A1114" s="91" t="str">
        <f t="shared" si="263"/>
        <v xml:space="preserve">الخشب </v>
      </c>
      <c r="B1114" s="62" t="s">
        <v>76</v>
      </c>
      <c r="C1114" s="30">
        <v>540</v>
      </c>
      <c r="D1114" s="30">
        <v>540</v>
      </c>
      <c r="E1114" s="30">
        <v>540</v>
      </c>
      <c r="F1114" s="30">
        <v>540</v>
      </c>
      <c r="G1114" s="31">
        <f t="shared" si="264"/>
        <v>540</v>
      </c>
      <c r="H1114" s="1">
        <f t="shared" si="265"/>
        <v>540</v>
      </c>
      <c r="I1114" s="1">
        <f t="shared" si="261"/>
        <v>0</v>
      </c>
      <c r="J1114" s="13">
        <f t="shared" si="262"/>
        <v>0</v>
      </c>
    </row>
    <row r="1115" spans="1:10" hidden="1"/>
    <row r="1116" spans="1:10" hidden="1"/>
    <row r="1117" spans="1:10" hidden="1"/>
    <row r="1118" spans="1:10" hidden="1"/>
    <row r="1119" spans="1:10" hidden="1"/>
    <row r="1120" spans="1:1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spans="1:18" hidden="1"/>
    <row r="1154" spans="1:18" hidden="1"/>
    <row r="1155" spans="1:18" ht="21" hidden="1">
      <c r="A1155" s="192" t="s">
        <v>319</v>
      </c>
      <c r="B1155" s="192"/>
      <c r="C1155" s="192"/>
      <c r="D1155" s="192"/>
      <c r="E1155" s="192"/>
      <c r="F1155" s="192"/>
      <c r="G1155" s="192"/>
      <c r="H1155" s="192"/>
      <c r="I1155" s="192"/>
      <c r="J1155" s="192"/>
      <c r="L1155" s="210" t="s">
        <v>318</v>
      </c>
      <c r="M1155" s="210"/>
      <c r="N1155" s="210"/>
      <c r="O1155" s="210"/>
      <c r="P1155" s="210"/>
      <c r="Q1155" s="210"/>
      <c r="R1155" s="210"/>
    </row>
    <row r="1156" spans="1:18" ht="17.25" hidden="1" customHeight="1">
      <c r="A1156" s="193" t="s">
        <v>0</v>
      </c>
      <c r="B1156" s="194"/>
      <c r="C1156" s="194"/>
      <c r="D1156" s="194"/>
      <c r="E1156" s="194"/>
      <c r="F1156" s="194"/>
      <c r="G1156" s="194"/>
      <c r="H1156" s="194"/>
      <c r="I1156" s="194"/>
      <c r="J1156" s="194"/>
      <c r="K1156" s="131"/>
      <c r="L1156" s="131"/>
      <c r="R1156" s="137"/>
    </row>
    <row r="1157" spans="1:18" hidden="1">
      <c r="A1157" s="211" t="s">
        <v>1</v>
      </c>
      <c r="B1157" s="211" t="s">
        <v>57</v>
      </c>
      <c r="C1157" s="212" t="s">
        <v>293</v>
      </c>
      <c r="D1157" s="213"/>
      <c r="E1157" s="213"/>
      <c r="F1157" s="214"/>
      <c r="G1157" s="212" t="s">
        <v>59</v>
      </c>
      <c r="H1157" s="214"/>
      <c r="I1157" s="215" t="s">
        <v>60</v>
      </c>
      <c r="J1157" s="216"/>
      <c r="R1157" s="20"/>
    </row>
    <row r="1158" spans="1:18" ht="30" hidden="1">
      <c r="A1158" s="195"/>
      <c r="B1158" s="195"/>
      <c r="C1158" s="177" t="s">
        <v>2</v>
      </c>
      <c r="D1158" s="177" t="s">
        <v>3</v>
      </c>
      <c r="E1158" s="177" t="s">
        <v>4</v>
      </c>
      <c r="F1158" s="177" t="s">
        <v>5</v>
      </c>
      <c r="G1158" s="197" t="s">
        <v>6</v>
      </c>
      <c r="H1158" s="199" t="s">
        <v>64</v>
      </c>
      <c r="I1158" s="35" t="s">
        <v>61</v>
      </c>
      <c r="J1158" s="35" t="s">
        <v>62</v>
      </c>
      <c r="R1158" s="20"/>
    </row>
    <row r="1159" spans="1:18" hidden="1">
      <c r="A1159" s="196"/>
      <c r="B1159" s="196"/>
      <c r="C1159" s="3" t="s">
        <v>7</v>
      </c>
      <c r="D1159" s="3" t="s">
        <v>7</v>
      </c>
      <c r="E1159" s="3" t="s">
        <v>7</v>
      </c>
      <c r="F1159" s="3" t="s">
        <v>7</v>
      </c>
      <c r="G1159" s="198"/>
      <c r="H1159" s="200"/>
      <c r="I1159" s="36"/>
      <c r="J1159" s="36"/>
      <c r="R1159" s="20"/>
    </row>
    <row r="1160" spans="1:18" hidden="1">
      <c r="A1160" s="201" t="s">
        <v>63</v>
      </c>
      <c r="B1160" s="202"/>
      <c r="C1160" s="202"/>
      <c r="D1160" s="202"/>
      <c r="E1160" s="202"/>
      <c r="F1160" s="202"/>
      <c r="G1160" s="202"/>
      <c r="H1160" s="202"/>
      <c r="I1160" s="202"/>
      <c r="J1160" s="202"/>
      <c r="R1160" s="20"/>
    </row>
    <row r="1161" spans="1:18" hidden="1">
      <c r="A1161" s="203"/>
      <c r="B1161" s="204"/>
      <c r="C1161" s="204"/>
      <c r="D1161" s="204"/>
      <c r="E1161" s="204"/>
      <c r="F1161" s="204"/>
      <c r="G1161" s="204"/>
      <c r="H1161" s="204"/>
      <c r="I1161" s="204"/>
      <c r="J1161" s="204"/>
      <c r="R1161" s="20"/>
    </row>
    <row r="1162" spans="1:18" hidden="1">
      <c r="A1162" s="39" t="str">
        <f>A1059</f>
        <v>سـميـــد عــادي</v>
      </c>
      <c r="B1162" s="184" t="s">
        <v>66</v>
      </c>
      <c r="C1162" s="1">
        <v>900</v>
      </c>
      <c r="D1162" s="1">
        <v>900</v>
      </c>
      <c r="E1162" s="1">
        <v>900</v>
      </c>
      <c r="F1162" s="1">
        <v>900</v>
      </c>
      <c r="G1162" s="180">
        <f>H1059</f>
        <v>900</v>
      </c>
      <c r="H1162" s="1">
        <f t="shared" ref="H1162:H1178" si="266">(C1162+D1162+E1162+F1162)/4</f>
        <v>900</v>
      </c>
      <c r="I1162" s="1">
        <f>H1162-G1162</f>
        <v>0</v>
      </c>
      <c r="J1162" s="13">
        <f>(I1162*100)/G1162</f>
        <v>0</v>
      </c>
      <c r="R1162" s="20"/>
    </row>
    <row r="1163" spans="1:18" hidden="1">
      <c r="A1163" s="39" t="str">
        <f t="shared" ref="A1163:A1178" si="267">A1060</f>
        <v>سميد رفيـــع</v>
      </c>
      <c r="B1163" s="185"/>
      <c r="C1163" s="1">
        <v>1000</v>
      </c>
      <c r="D1163" s="1">
        <v>1000</v>
      </c>
      <c r="E1163" s="1">
        <v>1000</v>
      </c>
      <c r="F1163" s="1">
        <v>1000</v>
      </c>
      <c r="G1163" s="180">
        <f t="shared" ref="G1163:G1178" si="268">H1060</f>
        <v>1000</v>
      </c>
      <c r="H1163" s="1">
        <f t="shared" si="266"/>
        <v>1000</v>
      </c>
      <c r="I1163" s="1">
        <f t="shared" ref="I1163:I1178" si="269">H1163-G1163</f>
        <v>0</v>
      </c>
      <c r="J1163" s="13">
        <f t="shared" ref="J1163:J1178" si="270">(I1163*100)/G1163</f>
        <v>0</v>
      </c>
      <c r="R1163" s="20"/>
    </row>
    <row r="1164" spans="1:18" hidden="1">
      <c r="A1164" s="39" t="str">
        <f t="shared" si="267"/>
        <v>فــريــنــة</v>
      </c>
      <c r="B1164" s="185"/>
      <c r="C1164" s="1">
        <v>60</v>
      </c>
      <c r="D1164" s="1">
        <v>60</v>
      </c>
      <c r="E1164" s="1">
        <v>60</v>
      </c>
      <c r="F1164" s="1">
        <v>60</v>
      </c>
      <c r="G1164" s="180">
        <f t="shared" si="268"/>
        <v>60</v>
      </c>
      <c r="H1164" s="1">
        <f t="shared" si="266"/>
        <v>60</v>
      </c>
      <c r="I1164" s="1">
        <f t="shared" si="269"/>
        <v>0</v>
      </c>
      <c r="J1164" s="13">
        <f t="shared" si="270"/>
        <v>0</v>
      </c>
      <c r="R1164" s="20"/>
    </row>
    <row r="1165" spans="1:18" hidden="1">
      <c r="A1165" s="39" t="str">
        <f t="shared" si="267"/>
        <v xml:space="preserve">سكر أبيض </v>
      </c>
      <c r="B1165" s="186"/>
      <c r="C1165" s="1">
        <v>87</v>
      </c>
      <c r="D1165" s="1">
        <v>87</v>
      </c>
      <c r="E1165" s="1">
        <v>87</v>
      </c>
      <c r="F1165" s="1">
        <v>87</v>
      </c>
      <c r="G1165" s="180">
        <f t="shared" si="268"/>
        <v>87</v>
      </c>
      <c r="H1165" s="1">
        <f t="shared" si="266"/>
        <v>87</v>
      </c>
      <c r="I1165" s="1">
        <f t="shared" si="269"/>
        <v>0</v>
      </c>
      <c r="J1165" s="13">
        <f t="shared" si="270"/>
        <v>0</v>
      </c>
      <c r="R1165" s="20"/>
    </row>
    <row r="1166" spans="1:18" hidden="1">
      <c r="A1166" s="39" t="str">
        <f t="shared" si="267"/>
        <v>فرينة الاطفال-بليدينا-</v>
      </c>
      <c r="B1166" s="205" t="s">
        <v>67</v>
      </c>
      <c r="C1166" s="1">
        <v>240</v>
      </c>
      <c r="D1166" s="1">
        <v>240</v>
      </c>
      <c r="E1166" s="1">
        <v>240</v>
      </c>
      <c r="F1166" s="1">
        <v>240</v>
      </c>
      <c r="G1166" s="180">
        <f t="shared" si="268"/>
        <v>240</v>
      </c>
      <c r="H1166" s="1">
        <f t="shared" si="266"/>
        <v>240</v>
      </c>
      <c r="I1166" s="1">
        <f t="shared" si="269"/>
        <v>0</v>
      </c>
      <c r="J1166" s="13">
        <f t="shared" si="270"/>
        <v>0</v>
      </c>
      <c r="R1166" s="20"/>
    </row>
    <row r="1167" spans="1:18" ht="30" hidden="1">
      <c r="A1167" s="39" t="str">
        <f t="shared" si="267"/>
        <v>مسحوق حليب الاطفال-الصحة-</v>
      </c>
      <c r="B1167" s="206"/>
      <c r="C1167" s="1">
        <v>430</v>
      </c>
      <c r="D1167" s="1">
        <v>430</v>
      </c>
      <c r="E1167" s="1">
        <v>430</v>
      </c>
      <c r="F1167" s="1">
        <v>430</v>
      </c>
      <c r="G1167" s="180">
        <f t="shared" si="268"/>
        <v>430</v>
      </c>
      <c r="H1167" s="1">
        <f t="shared" si="266"/>
        <v>430</v>
      </c>
      <c r="I1167" s="1">
        <f t="shared" si="269"/>
        <v>0</v>
      </c>
      <c r="J1167" s="13">
        <f t="shared" si="270"/>
        <v>0</v>
      </c>
      <c r="R1167" s="20"/>
    </row>
    <row r="1168" spans="1:18" ht="30" hidden="1">
      <c r="A1168" s="39" t="str">
        <f t="shared" si="267"/>
        <v>مسحوق حليب الكبارgloria</v>
      </c>
      <c r="B1168" s="207"/>
      <c r="C1168" s="1">
        <v>350</v>
      </c>
      <c r="D1168" s="1">
        <v>350</v>
      </c>
      <c r="E1168" s="1">
        <v>350</v>
      </c>
      <c r="F1168" s="1">
        <v>350</v>
      </c>
      <c r="G1168" s="180">
        <f t="shared" si="268"/>
        <v>350</v>
      </c>
      <c r="H1168" s="1">
        <f t="shared" si="266"/>
        <v>350</v>
      </c>
      <c r="I1168" s="1">
        <f t="shared" si="269"/>
        <v>0</v>
      </c>
      <c r="J1168" s="13">
        <f t="shared" si="270"/>
        <v>0</v>
      </c>
      <c r="R1168" s="20"/>
    </row>
    <row r="1169" spans="1:18" hidden="1">
      <c r="A1169" s="39" t="str">
        <f t="shared" si="267"/>
        <v>بـــــن</v>
      </c>
      <c r="B1169" s="183" t="s">
        <v>66</v>
      </c>
      <c r="C1169" s="1">
        <v>600</v>
      </c>
      <c r="D1169" s="1">
        <v>600</v>
      </c>
      <c r="E1169" s="1">
        <v>600</v>
      </c>
      <c r="F1169" s="1">
        <v>600</v>
      </c>
      <c r="G1169" s="180">
        <f t="shared" si="268"/>
        <v>600</v>
      </c>
      <c r="H1169" s="1">
        <f t="shared" si="266"/>
        <v>600</v>
      </c>
      <c r="I1169" s="1">
        <f t="shared" si="269"/>
        <v>0</v>
      </c>
      <c r="J1169" s="13">
        <f t="shared" si="270"/>
        <v>0</v>
      </c>
      <c r="R1169" s="20"/>
    </row>
    <row r="1170" spans="1:18" ht="30" hidden="1">
      <c r="A1170" s="39" t="str">
        <f t="shared" si="267"/>
        <v>شاي سفينة الصحراء125غ</v>
      </c>
      <c r="B1170" s="183"/>
      <c r="C1170" s="1">
        <v>540</v>
      </c>
      <c r="D1170" s="1">
        <v>540</v>
      </c>
      <c r="E1170" s="1">
        <v>540</v>
      </c>
      <c r="F1170" s="1">
        <v>540</v>
      </c>
      <c r="G1170" s="180">
        <f t="shared" si="268"/>
        <v>540</v>
      </c>
      <c r="H1170" s="1">
        <f t="shared" si="266"/>
        <v>540</v>
      </c>
      <c r="I1170" s="1">
        <f t="shared" si="269"/>
        <v>0</v>
      </c>
      <c r="J1170" s="13">
        <f t="shared" si="270"/>
        <v>0</v>
      </c>
      <c r="R1170" s="20"/>
    </row>
    <row r="1171" spans="1:18" hidden="1">
      <c r="A1171" s="39" t="str">
        <f t="shared" si="267"/>
        <v xml:space="preserve">خميرة جافة </v>
      </c>
      <c r="B1171" s="61" t="s">
        <v>67</v>
      </c>
      <c r="C1171" s="1">
        <v>190</v>
      </c>
      <c r="D1171" s="1">
        <v>190</v>
      </c>
      <c r="E1171" s="1">
        <v>190</v>
      </c>
      <c r="F1171" s="1">
        <v>190</v>
      </c>
      <c r="G1171" s="180">
        <f t="shared" si="268"/>
        <v>190</v>
      </c>
      <c r="H1171" s="1">
        <f t="shared" si="266"/>
        <v>190</v>
      </c>
      <c r="I1171" s="1">
        <f t="shared" si="269"/>
        <v>0</v>
      </c>
      <c r="J1171" s="13">
        <f t="shared" si="270"/>
        <v>0</v>
      </c>
      <c r="R1171" s="20"/>
    </row>
    <row r="1172" spans="1:18" hidden="1">
      <c r="A1172" s="39" t="str">
        <f t="shared" si="267"/>
        <v>زيت غذائية</v>
      </c>
      <c r="B1172" s="61" t="s">
        <v>68</v>
      </c>
      <c r="C1172" s="1">
        <v>580</v>
      </c>
      <c r="D1172" s="1">
        <v>580</v>
      </c>
      <c r="E1172" s="1">
        <v>580</v>
      </c>
      <c r="F1172" s="1">
        <v>580</v>
      </c>
      <c r="G1172" s="180">
        <f t="shared" si="268"/>
        <v>580</v>
      </c>
      <c r="H1172" s="1">
        <f t="shared" si="266"/>
        <v>580</v>
      </c>
      <c r="I1172" s="1">
        <f t="shared" si="269"/>
        <v>0</v>
      </c>
      <c r="J1172" s="13">
        <f t="shared" si="270"/>
        <v>0</v>
      </c>
      <c r="R1172" s="20"/>
    </row>
    <row r="1173" spans="1:18" hidden="1">
      <c r="A1173" s="39" t="str">
        <f t="shared" si="267"/>
        <v>فاصولياء جافـة</v>
      </c>
      <c r="B1173" s="184" t="s">
        <v>66</v>
      </c>
      <c r="C1173" s="1">
        <v>150</v>
      </c>
      <c r="D1173" s="1">
        <v>150</v>
      </c>
      <c r="E1173" s="1">
        <v>150</v>
      </c>
      <c r="F1173" s="1">
        <v>160</v>
      </c>
      <c r="G1173" s="180">
        <f t="shared" si="268"/>
        <v>150</v>
      </c>
      <c r="H1173" s="1">
        <f t="shared" si="266"/>
        <v>152.5</v>
      </c>
      <c r="I1173" s="1">
        <f t="shared" si="269"/>
        <v>2.5</v>
      </c>
      <c r="J1173" s="13">
        <f t="shared" si="270"/>
        <v>1.6666666666666667</v>
      </c>
      <c r="R1173" s="20"/>
    </row>
    <row r="1174" spans="1:18" hidden="1">
      <c r="A1174" s="39" t="str">
        <f t="shared" si="267"/>
        <v>عدس</v>
      </c>
      <c r="B1174" s="185"/>
      <c r="C1174" s="119">
        <v>180</v>
      </c>
      <c r="D1174" s="119">
        <v>180</v>
      </c>
      <c r="E1174" s="119">
        <v>180</v>
      </c>
      <c r="F1174" s="119">
        <v>180</v>
      </c>
      <c r="G1174" s="180">
        <f t="shared" si="268"/>
        <v>180</v>
      </c>
      <c r="H1174" s="1">
        <f t="shared" si="266"/>
        <v>180</v>
      </c>
      <c r="I1174" s="1">
        <f t="shared" si="269"/>
        <v>0</v>
      </c>
      <c r="J1174" s="13">
        <f t="shared" si="270"/>
        <v>0</v>
      </c>
      <c r="R1174" s="20"/>
    </row>
    <row r="1175" spans="1:18" hidden="1">
      <c r="A1175" s="39" t="str">
        <f t="shared" si="267"/>
        <v xml:space="preserve">حمص </v>
      </c>
      <c r="B1175" s="185"/>
      <c r="C1175" s="1">
        <v>250</v>
      </c>
      <c r="D1175" s="1">
        <v>256.66666666666669</v>
      </c>
      <c r="E1175" s="1">
        <v>295</v>
      </c>
      <c r="F1175" s="1">
        <v>310</v>
      </c>
      <c r="G1175" s="180">
        <f t="shared" si="268"/>
        <v>250</v>
      </c>
      <c r="H1175" s="1">
        <f t="shared" si="266"/>
        <v>277.91666666666669</v>
      </c>
      <c r="I1175" s="1">
        <f t="shared" si="269"/>
        <v>27.916666666666686</v>
      </c>
      <c r="J1175" s="13">
        <f t="shared" si="270"/>
        <v>11.166666666666675</v>
      </c>
      <c r="R1175" s="20"/>
    </row>
    <row r="1176" spans="1:18" hidden="1">
      <c r="A1176" s="39" t="str">
        <f t="shared" si="267"/>
        <v>أرز</v>
      </c>
      <c r="B1176" s="185"/>
      <c r="C1176" s="1">
        <v>80</v>
      </c>
      <c r="D1176" s="1">
        <v>80</v>
      </c>
      <c r="E1176" s="1">
        <v>80</v>
      </c>
      <c r="F1176" s="1">
        <v>80</v>
      </c>
      <c r="G1176" s="180">
        <f t="shared" si="268"/>
        <v>80</v>
      </c>
      <c r="H1176" s="1">
        <f t="shared" si="266"/>
        <v>80</v>
      </c>
      <c r="I1176" s="1">
        <f t="shared" si="269"/>
        <v>0</v>
      </c>
      <c r="J1176" s="13">
        <f t="shared" si="270"/>
        <v>0</v>
      </c>
      <c r="R1176" s="20"/>
    </row>
    <row r="1177" spans="1:18" hidden="1">
      <c r="A1177" s="39" t="str">
        <f t="shared" si="267"/>
        <v>عجائن غذائية</v>
      </c>
      <c r="B1177" s="185"/>
      <c r="C1177" s="1">
        <v>100</v>
      </c>
      <c r="D1177" s="1">
        <v>100</v>
      </c>
      <c r="E1177" s="1">
        <v>100</v>
      </c>
      <c r="F1177" s="1">
        <v>100</v>
      </c>
      <c r="G1177" s="180">
        <f t="shared" si="268"/>
        <v>100</v>
      </c>
      <c r="H1177" s="1">
        <f t="shared" si="266"/>
        <v>100</v>
      </c>
      <c r="I1177" s="1">
        <f t="shared" si="269"/>
        <v>0</v>
      </c>
      <c r="J1177" s="13">
        <f t="shared" si="270"/>
        <v>0</v>
      </c>
      <c r="R1177" s="20"/>
    </row>
    <row r="1178" spans="1:18" hidden="1">
      <c r="A1178" s="39" t="str">
        <f t="shared" si="267"/>
        <v>طماطم مصبرة-cab-</v>
      </c>
      <c r="B1178" s="186"/>
      <c r="C1178" s="1">
        <v>180</v>
      </c>
      <c r="D1178" s="1">
        <v>180</v>
      </c>
      <c r="E1178" s="1">
        <v>180</v>
      </c>
      <c r="F1178" s="1">
        <v>180</v>
      </c>
      <c r="G1178" s="180">
        <f t="shared" si="268"/>
        <v>180</v>
      </c>
      <c r="H1178" s="1">
        <f t="shared" si="266"/>
        <v>180</v>
      </c>
      <c r="I1178" s="1">
        <f t="shared" si="269"/>
        <v>0</v>
      </c>
      <c r="J1178" s="13">
        <f t="shared" si="270"/>
        <v>0</v>
      </c>
      <c r="R1178" s="20"/>
    </row>
    <row r="1179" spans="1:18" hidden="1">
      <c r="A1179" s="187" t="s">
        <v>65</v>
      </c>
      <c r="B1179" s="187"/>
      <c r="C1179" s="187"/>
      <c r="D1179" s="187"/>
      <c r="E1179" s="187"/>
      <c r="F1179" s="187"/>
      <c r="G1179" s="187"/>
      <c r="H1179" s="187"/>
      <c r="I1179" s="187"/>
      <c r="J1179" s="187"/>
      <c r="R1179" s="20"/>
    </row>
    <row r="1180" spans="1:18" hidden="1">
      <c r="A1180" s="188"/>
      <c r="B1180" s="188"/>
      <c r="C1180" s="188"/>
      <c r="D1180" s="188"/>
      <c r="E1180" s="188"/>
      <c r="F1180" s="188"/>
      <c r="G1180" s="188"/>
      <c r="H1180" s="188"/>
      <c r="I1180" s="188"/>
      <c r="J1180" s="188"/>
      <c r="R1180" s="20"/>
    </row>
    <row r="1181" spans="1:18" hidden="1">
      <c r="A1181" s="90" t="str">
        <f>A1078</f>
        <v>بطاطا</v>
      </c>
      <c r="B1181" s="184" t="s">
        <v>66</v>
      </c>
      <c r="C1181" s="121">
        <v>40</v>
      </c>
      <c r="D1181" s="121">
        <v>40</v>
      </c>
      <c r="E1181" s="121">
        <v>37.5</v>
      </c>
      <c r="F1181" s="121">
        <v>35.833333333333336</v>
      </c>
      <c r="G1181" s="180">
        <v>43.75</v>
      </c>
      <c r="H1181" s="1">
        <f t="shared" ref="H1181:H1182" si="271">(C1181+D1181+E1181+F1181)/4</f>
        <v>38.333333333333336</v>
      </c>
      <c r="I1181" s="1">
        <f t="shared" ref="I1181:I1192" si="272">H1181-G1181</f>
        <v>-5.4166666666666643</v>
      </c>
      <c r="J1181" s="13">
        <f t="shared" ref="J1181:J1192" si="273">(I1181*100)/G1181</f>
        <v>-12.380952380952374</v>
      </c>
      <c r="R1181" s="20"/>
    </row>
    <row r="1182" spans="1:18" hidden="1">
      <c r="A1182" s="90" t="str">
        <f t="shared" ref="A1182:A1183" si="274">A1079</f>
        <v>طماطم طازجــة</v>
      </c>
      <c r="B1182" s="185"/>
      <c r="C1182" s="121">
        <v>50</v>
      </c>
      <c r="D1182" s="121">
        <v>45</v>
      </c>
      <c r="E1182" s="121">
        <v>40</v>
      </c>
      <c r="F1182" s="121">
        <v>45</v>
      </c>
      <c r="G1182" s="180">
        <v>65.416666666666671</v>
      </c>
      <c r="H1182" s="1">
        <f t="shared" si="271"/>
        <v>45</v>
      </c>
      <c r="I1182" s="1">
        <f t="shared" si="272"/>
        <v>-20.416666666666671</v>
      </c>
      <c r="J1182" s="13">
        <f t="shared" si="273"/>
        <v>-31.210191082802552</v>
      </c>
      <c r="R1182" s="20"/>
    </row>
    <row r="1183" spans="1:18" hidden="1">
      <c r="A1183" s="90" t="str">
        <f t="shared" si="274"/>
        <v>بصل جاف</v>
      </c>
      <c r="B1183" s="185"/>
      <c r="C1183" s="121">
        <v>30</v>
      </c>
      <c r="D1183" s="121">
        <v>30</v>
      </c>
      <c r="E1183" s="121">
        <v>30</v>
      </c>
      <c r="F1183" s="121">
        <v>30</v>
      </c>
      <c r="G1183" s="180">
        <v>39.583333333333336</v>
      </c>
      <c r="H1183" s="1">
        <f>(C1183+D1183+E1183+F1183)/4</f>
        <v>30</v>
      </c>
      <c r="I1183" s="1">
        <f t="shared" si="272"/>
        <v>-9.5833333333333357</v>
      </c>
      <c r="J1183" s="13">
        <f t="shared" si="273"/>
        <v>-24.21052631578948</v>
      </c>
      <c r="R1183" s="20"/>
    </row>
    <row r="1184" spans="1:18" hidden="1">
      <c r="A1184" s="90" t="str">
        <f t="shared" ref="A1184:A1192" si="275">A1082</f>
        <v>خس</v>
      </c>
      <c r="B1184" s="185"/>
      <c r="C1184" s="121">
        <v>70</v>
      </c>
      <c r="D1184" s="121">
        <v>60</v>
      </c>
      <c r="E1184" s="121">
        <v>68.333333333333329</v>
      </c>
      <c r="F1184" s="121">
        <v>73.333333333333329</v>
      </c>
      <c r="G1184" s="136">
        <v>80.416666666666671</v>
      </c>
      <c r="H1184" s="1">
        <f t="shared" ref="H1184:H1192" si="276">(C1184+D1184+E1184+F1184)/4</f>
        <v>67.916666666666657</v>
      </c>
      <c r="I1184" s="1">
        <f t="shared" si="272"/>
        <v>-12.500000000000014</v>
      </c>
      <c r="J1184" s="13">
        <f t="shared" si="273"/>
        <v>-15.544041450777218</v>
      </c>
      <c r="R1184" s="20"/>
    </row>
    <row r="1185" spans="1:18" hidden="1">
      <c r="A1185" s="90" t="str">
        <f t="shared" si="275"/>
        <v xml:space="preserve">قرعة </v>
      </c>
      <c r="B1185" s="185"/>
      <c r="C1185" s="121">
        <v>70</v>
      </c>
      <c r="D1185" s="121">
        <v>70</v>
      </c>
      <c r="E1185" s="121">
        <v>50</v>
      </c>
      <c r="F1185" s="121">
        <v>65</v>
      </c>
      <c r="G1185" s="136">
        <v>92.916666666666671</v>
      </c>
      <c r="H1185" s="1">
        <f t="shared" si="276"/>
        <v>63.75</v>
      </c>
      <c r="I1185" s="1">
        <f t="shared" si="272"/>
        <v>-29.166666666666671</v>
      </c>
      <c r="J1185" s="13">
        <f t="shared" si="273"/>
        <v>-31.390134529147982</v>
      </c>
      <c r="R1185" s="20"/>
    </row>
    <row r="1186" spans="1:18" hidden="1">
      <c r="A1186" s="90" t="str">
        <f t="shared" si="275"/>
        <v>جزر</v>
      </c>
      <c r="B1186" s="185"/>
      <c r="C1186" s="121">
        <v>50</v>
      </c>
      <c r="D1186" s="121">
        <v>40</v>
      </c>
      <c r="E1186" s="121">
        <v>48.333333333333336</v>
      </c>
      <c r="F1186" s="121">
        <v>60</v>
      </c>
      <c r="G1186" s="136">
        <v>63.333333333333329</v>
      </c>
      <c r="H1186" s="1">
        <f t="shared" si="276"/>
        <v>49.583333333333336</v>
      </c>
      <c r="I1186" s="1">
        <f t="shared" si="272"/>
        <v>-13.749999999999993</v>
      </c>
      <c r="J1186" s="13">
        <f t="shared" si="273"/>
        <v>-21.710526315789465</v>
      </c>
      <c r="R1186" s="20"/>
    </row>
    <row r="1187" spans="1:18" hidden="1">
      <c r="A1187" s="90" t="str">
        <f t="shared" si="275"/>
        <v>فلفل حلو</v>
      </c>
      <c r="B1187" s="185"/>
      <c r="C1187" s="121">
        <v>75</v>
      </c>
      <c r="D1187" s="121">
        <v>70</v>
      </c>
      <c r="E1187" s="121">
        <v>65</v>
      </c>
      <c r="F1187" s="121">
        <v>65</v>
      </c>
      <c r="G1187" s="136">
        <v>91.25</v>
      </c>
      <c r="H1187" s="1">
        <f t="shared" si="276"/>
        <v>68.75</v>
      </c>
      <c r="I1187" s="1">
        <f t="shared" si="272"/>
        <v>-22.5</v>
      </c>
      <c r="J1187" s="13">
        <f t="shared" si="273"/>
        <v>-24.657534246575342</v>
      </c>
      <c r="R1187" s="20"/>
    </row>
    <row r="1188" spans="1:18" hidden="1">
      <c r="A1188" s="90" t="str">
        <f t="shared" si="275"/>
        <v>فلفل حار</v>
      </c>
      <c r="B1188" s="185"/>
      <c r="C1188" s="121">
        <v>75</v>
      </c>
      <c r="D1188" s="121">
        <v>70</v>
      </c>
      <c r="E1188" s="121">
        <v>65</v>
      </c>
      <c r="F1188" s="121">
        <v>65</v>
      </c>
      <c r="G1188" s="136">
        <v>85.416666666666671</v>
      </c>
      <c r="H1188" s="1">
        <f t="shared" si="276"/>
        <v>68.75</v>
      </c>
      <c r="I1188" s="1">
        <f t="shared" si="272"/>
        <v>-16.666666666666671</v>
      </c>
      <c r="J1188" s="13">
        <f t="shared" si="273"/>
        <v>-19.512195121951226</v>
      </c>
      <c r="R1188" s="20"/>
    </row>
    <row r="1189" spans="1:18" hidden="1">
      <c r="A1189" s="90" t="str">
        <f t="shared" si="275"/>
        <v>فاصوليا خضراء</v>
      </c>
      <c r="B1189" s="185"/>
      <c r="C1189" s="121">
        <v>135</v>
      </c>
      <c r="D1189" s="121">
        <v>100</v>
      </c>
      <c r="E1189" s="121">
        <v>125</v>
      </c>
      <c r="F1189" s="121">
        <v>120</v>
      </c>
      <c r="G1189" s="136">
        <v>158.95833333333334</v>
      </c>
      <c r="H1189" s="1">
        <f t="shared" si="276"/>
        <v>120</v>
      </c>
      <c r="I1189" s="1">
        <f t="shared" si="272"/>
        <v>-38.958333333333343</v>
      </c>
      <c r="J1189" s="13">
        <f t="shared" si="273"/>
        <v>-24.508519003931852</v>
      </c>
      <c r="R1189" s="20"/>
    </row>
    <row r="1190" spans="1:18" hidden="1">
      <c r="A1190" s="90" t="str">
        <f t="shared" si="275"/>
        <v>شمـنــدر</v>
      </c>
      <c r="B1190" s="185"/>
      <c r="C1190" s="121">
        <v>60</v>
      </c>
      <c r="D1190" s="121">
        <v>58.333333333333336</v>
      </c>
      <c r="E1190" s="121">
        <v>51.666666666666664</v>
      </c>
      <c r="F1190" s="121">
        <v>60</v>
      </c>
      <c r="G1190" s="136">
        <v>56.458333333333336</v>
      </c>
      <c r="H1190" s="1">
        <f t="shared" si="276"/>
        <v>57.5</v>
      </c>
      <c r="I1190" s="1">
        <f t="shared" si="272"/>
        <v>1.0416666666666643</v>
      </c>
      <c r="J1190" s="13">
        <f t="shared" si="273"/>
        <v>1.8450184501844975</v>
      </c>
      <c r="R1190" s="20"/>
    </row>
    <row r="1191" spans="1:18" hidden="1">
      <c r="A1191" s="90" t="str">
        <f t="shared" si="275"/>
        <v xml:space="preserve">ثــــوم محلي </v>
      </c>
      <c r="B1191" s="185"/>
      <c r="C1191" s="121">
        <v>350</v>
      </c>
      <c r="D1191" s="121">
        <v>400</v>
      </c>
      <c r="E1191" s="121">
        <v>400</v>
      </c>
      <c r="F1191" s="121">
        <v>400</v>
      </c>
      <c r="G1191" s="136">
        <v>302.08333333333331</v>
      </c>
      <c r="H1191" s="1">
        <f t="shared" si="276"/>
        <v>387.5</v>
      </c>
      <c r="I1191" s="1">
        <f t="shared" si="272"/>
        <v>85.416666666666686</v>
      </c>
      <c r="J1191" s="13">
        <f t="shared" si="273"/>
        <v>28.275862068965523</v>
      </c>
      <c r="R1191" s="20"/>
    </row>
    <row r="1192" spans="1:18" hidden="1">
      <c r="A1192" s="90" t="str">
        <f t="shared" si="275"/>
        <v>ثوم مستورد</v>
      </c>
      <c r="B1192" s="186"/>
      <c r="C1192" s="122">
        <v>400</v>
      </c>
      <c r="D1192" s="122">
        <v>400</v>
      </c>
      <c r="E1192" s="122">
        <v>400</v>
      </c>
      <c r="F1192" s="122">
        <v>400</v>
      </c>
      <c r="G1192" s="136">
        <v>400</v>
      </c>
      <c r="H1192" s="1">
        <f t="shared" si="276"/>
        <v>400</v>
      </c>
      <c r="I1192" s="1">
        <f t="shared" si="272"/>
        <v>0</v>
      </c>
      <c r="J1192" s="13">
        <f t="shared" si="273"/>
        <v>0</v>
      </c>
      <c r="R1192" s="20"/>
    </row>
    <row r="1193" spans="1:18" hidden="1">
      <c r="A1193" s="189" t="s">
        <v>69</v>
      </c>
      <c r="B1193" s="189"/>
      <c r="C1193" s="189"/>
      <c r="D1193" s="189"/>
      <c r="E1193" s="189"/>
      <c r="F1193" s="189"/>
      <c r="G1193" s="189"/>
      <c r="H1193" s="189"/>
      <c r="I1193" s="189"/>
      <c r="J1193" s="189"/>
      <c r="R1193" s="20"/>
    </row>
    <row r="1194" spans="1:18" hidden="1">
      <c r="A1194" s="190"/>
      <c r="B1194" s="190"/>
      <c r="C1194" s="190"/>
      <c r="D1194" s="190"/>
      <c r="E1194" s="190"/>
      <c r="F1194" s="190"/>
      <c r="G1194" s="190"/>
      <c r="H1194" s="190"/>
      <c r="I1194" s="190"/>
      <c r="J1194" s="190"/>
      <c r="R1194" s="20"/>
    </row>
    <row r="1195" spans="1:18" hidden="1">
      <c r="A1195" s="134" t="s">
        <v>263</v>
      </c>
      <c r="B1195" s="184" t="s">
        <v>66</v>
      </c>
      <c r="C1195" s="14">
        <v>600</v>
      </c>
      <c r="D1195" s="14">
        <v>600</v>
      </c>
      <c r="E1195" s="14">
        <v>600</v>
      </c>
      <c r="F1195" s="14">
        <v>600</v>
      </c>
      <c r="G1195" s="180">
        <v>600</v>
      </c>
      <c r="H1195" s="1">
        <f t="shared" ref="H1195:H1201" si="277">(C1195+D1195+E1195+F1195)/4</f>
        <v>600</v>
      </c>
      <c r="I1195" s="1">
        <f t="shared" ref="I1195:I1200" si="278">H1195-G1195</f>
        <v>0</v>
      </c>
      <c r="J1195" s="13">
        <f t="shared" ref="J1195:J1199" si="279">(I1195*100)/G1195</f>
        <v>0</v>
      </c>
      <c r="R1195" s="20"/>
    </row>
    <row r="1196" spans="1:18" hidden="1">
      <c r="A1196" s="134" t="s">
        <v>40</v>
      </c>
      <c r="B1196" s="185"/>
      <c r="C1196" s="14">
        <v>400</v>
      </c>
      <c r="D1196" s="14">
        <v>400</v>
      </c>
      <c r="E1196" s="14">
        <v>400</v>
      </c>
      <c r="F1196" s="14">
        <v>400</v>
      </c>
      <c r="G1196" s="180">
        <v>445.83333333333337</v>
      </c>
      <c r="H1196" s="1">
        <f t="shared" si="277"/>
        <v>400</v>
      </c>
      <c r="I1196" s="1">
        <f t="shared" si="278"/>
        <v>-45.833333333333371</v>
      </c>
      <c r="J1196" s="13">
        <f t="shared" si="279"/>
        <v>-10.280373831775709</v>
      </c>
      <c r="R1196" s="20"/>
    </row>
    <row r="1197" spans="1:18" hidden="1">
      <c r="A1197" s="134" t="s">
        <v>41</v>
      </c>
      <c r="B1197" s="185"/>
      <c r="C1197" s="14">
        <v>213.33333333333334</v>
      </c>
      <c r="D1197" s="1">
        <v>200</v>
      </c>
      <c r="E1197" s="1">
        <v>201.66666666666666</v>
      </c>
      <c r="F1197" s="1">
        <v>213.33333333333334</v>
      </c>
      <c r="G1197" s="180">
        <v>240.41666666666666</v>
      </c>
      <c r="H1197" s="1">
        <f t="shared" si="277"/>
        <v>207.08333333333334</v>
      </c>
      <c r="I1197" s="1">
        <f t="shared" si="278"/>
        <v>-33.333333333333314</v>
      </c>
      <c r="J1197" s="13">
        <f t="shared" si="279"/>
        <v>-13.864818024263423</v>
      </c>
      <c r="R1197" s="20"/>
    </row>
    <row r="1198" spans="1:18" hidden="1">
      <c r="A1198" s="134" t="s">
        <v>307</v>
      </c>
      <c r="B1198" s="185"/>
      <c r="C1198" s="14">
        <v>40</v>
      </c>
      <c r="D1198" s="1">
        <v>40</v>
      </c>
      <c r="E1198" s="1">
        <v>40</v>
      </c>
      <c r="F1198" s="1">
        <v>40</v>
      </c>
      <c r="G1198" s="180">
        <v>57.5</v>
      </c>
      <c r="H1198" s="1">
        <f t="shared" si="277"/>
        <v>40</v>
      </c>
      <c r="I1198" s="1">
        <f t="shared" si="278"/>
        <v>-17.5</v>
      </c>
      <c r="J1198" s="13">
        <f t="shared" si="279"/>
        <v>-30.434782608695652</v>
      </c>
      <c r="R1198" s="20"/>
    </row>
    <row r="1199" spans="1:18" hidden="1">
      <c r="A1199" s="134" t="s">
        <v>313</v>
      </c>
      <c r="B1199" s="185"/>
      <c r="C1199" s="14">
        <v>60</v>
      </c>
      <c r="D1199" s="1">
        <v>60</v>
      </c>
      <c r="E1199" s="1">
        <v>60</v>
      </c>
      <c r="F1199" s="105">
        <v>60</v>
      </c>
      <c r="G1199" s="180">
        <v>120.83333333333333</v>
      </c>
      <c r="H1199" s="1">
        <f t="shared" si="277"/>
        <v>60</v>
      </c>
      <c r="I1199" s="1">
        <f t="shared" si="278"/>
        <v>-60.833333333333329</v>
      </c>
      <c r="J1199" s="13">
        <f t="shared" si="279"/>
        <v>-50.344827586206897</v>
      </c>
      <c r="R1199" s="20"/>
    </row>
    <row r="1200" spans="1:18" hidden="1">
      <c r="A1200" s="134" t="s">
        <v>47</v>
      </c>
      <c r="B1200" s="185"/>
      <c r="C1200" s="14">
        <v>245</v>
      </c>
      <c r="D1200" s="1">
        <v>211.66666666666666</v>
      </c>
      <c r="E1200" s="1">
        <v>170</v>
      </c>
      <c r="F1200" s="105">
        <v>161.66666666666666</v>
      </c>
      <c r="G1200" s="180">
        <v>209.79166666666666</v>
      </c>
      <c r="H1200" s="1">
        <f t="shared" si="277"/>
        <v>197.08333333333331</v>
      </c>
      <c r="I1200" s="1">
        <f t="shared" si="278"/>
        <v>-12.708333333333343</v>
      </c>
      <c r="J1200" s="13">
        <f>(I1200*100)/G1200</f>
        <v>-6.0575968222442951</v>
      </c>
      <c r="R1200" s="20"/>
    </row>
    <row r="1201" spans="1:18" ht="15.75" hidden="1" thickBot="1">
      <c r="A1201" s="134" t="s">
        <v>320</v>
      </c>
      <c r="B1201" s="209"/>
      <c r="C1201" s="124">
        <v>130</v>
      </c>
      <c r="D1201" s="124">
        <v>116.66666666666667</v>
      </c>
      <c r="E1201" s="124">
        <v>105</v>
      </c>
      <c r="F1201" s="105">
        <v>136.66666666666666</v>
      </c>
      <c r="G1201" s="180" t="s">
        <v>77</v>
      </c>
      <c r="H1201" s="1">
        <f t="shared" si="277"/>
        <v>122.08333333333334</v>
      </c>
      <c r="I1201" s="142" t="s">
        <v>77</v>
      </c>
      <c r="J1201" s="142" t="s">
        <v>77</v>
      </c>
      <c r="R1201" s="20"/>
    </row>
    <row r="1202" spans="1:18" hidden="1">
      <c r="A1202" s="94"/>
      <c r="B1202" s="77"/>
      <c r="C1202" s="78"/>
      <c r="D1202" s="79"/>
      <c r="E1202" s="79"/>
      <c r="F1202" s="79"/>
      <c r="G1202" s="76"/>
      <c r="H1202" s="79"/>
      <c r="I1202" s="80"/>
      <c r="J1202" s="43"/>
      <c r="R1202" s="20"/>
    </row>
    <row r="1203" spans="1:18" hidden="1">
      <c r="A1203" s="94"/>
      <c r="B1203" s="77"/>
      <c r="C1203" s="78"/>
      <c r="D1203" s="79"/>
      <c r="E1203" s="79"/>
      <c r="F1203" s="79"/>
      <c r="G1203" s="76"/>
      <c r="H1203" s="79"/>
      <c r="I1203" s="80"/>
      <c r="J1203" s="43"/>
      <c r="R1203" s="20"/>
    </row>
    <row r="1204" spans="1:18" hidden="1">
      <c r="A1204" s="94"/>
      <c r="B1204" s="77"/>
      <c r="C1204" s="78"/>
      <c r="D1204" s="79"/>
      <c r="E1204" s="79"/>
      <c r="F1204" s="79"/>
      <c r="G1204" s="76"/>
      <c r="H1204" s="79"/>
      <c r="I1204" s="80"/>
      <c r="J1204" s="43"/>
      <c r="R1204" s="20"/>
    </row>
    <row r="1205" spans="1:18" hidden="1">
      <c r="A1205" s="94"/>
      <c r="B1205" s="77"/>
      <c r="C1205" s="78"/>
      <c r="D1205" s="79"/>
      <c r="E1205" s="79"/>
      <c r="F1205" s="79"/>
      <c r="G1205" s="76"/>
      <c r="H1205" s="76"/>
      <c r="I1205" s="76"/>
      <c r="J1205" s="76"/>
      <c r="R1205" s="20"/>
    </row>
    <row r="1206" spans="1:18" hidden="1">
      <c r="A1206" s="191" t="s">
        <v>81</v>
      </c>
      <c r="B1206" s="191"/>
      <c r="C1206" s="191"/>
      <c r="D1206" s="191"/>
      <c r="E1206" s="191"/>
      <c r="F1206" s="191"/>
      <c r="G1206" s="191"/>
      <c r="H1206" s="191"/>
      <c r="I1206" s="191"/>
      <c r="J1206" s="191"/>
      <c r="R1206" s="20"/>
    </row>
    <row r="1207" spans="1:18" hidden="1">
      <c r="A1207" s="135" t="s">
        <v>52</v>
      </c>
      <c r="B1207" s="183" t="s">
        <v>66</v>
      </c>
      <c r="C1207" s="1">
        <v>1300</v>
      </c>
      <c r="D1207" s="1">
        <v>1300</v>
      </c>
      <c r="E1207" s="1">
        <v>1300</v>
      </c>
      <c r="F1207" s="1">
        <v>1300</v>
      </c>
      <c r="G1207" s="5">
        <v>1300</v>
      </c>
      <c r="H1207" s="1">
        <f t="shared" ref="H1207:H1211" si="280">(C1207+D1207+E1207+F1207)/4</f>
        <v>1300</v>
      </c>
      <c r="I1207" s="1">
        <f t="shared" ref="I1207:I1211" si="281">H1207-G1207</f>
        <v>0</v>
      </c>
      <c r="J1207" s="13">
        <f t="shared" ref="J1207:J1211" si="282">(I1207*100)/G1207</f>
        <v>0</v>
      </c>
      <c r="R1207" s="20"/>
    </row>
    <row r="1208" spans="1:18" hidden="1">
      <c r="A1208" s="135" t="s">
        <v>53</v>
      </c>
      <c r="B1208" s="183"/>
      <c r="C1208" s="1">
        <v>780</v>
      </c>
      <c r="D1208" s="1">
        <v>780</v>
      </c>
      <c r="E1208" s="1">
        <v>780</v>
      </c>
      <c r="F1208" s="1">
        <v>780</v>
      </c>
      <c r="G1208" s="5">
        <v>780</v>
      </c>
      <c r="H1208" s="1">
        <f t="shared" si="280"/>
        <v>780</v>
      </c>
      <c r="I1208" s="1">
        <f t="shared" si="281"/>
        <v>0</v>
      </c>
      <c r="J1208" s="13">
        <f t="shared" si="282"/>
        <v>0</v>
      </c>
      <c r="R1208" s="20"/>
    </row>
    <row r="1209" spans="1:18" hidden="1">
      <c r="A1209" s="135" t="s">
        <v>54</v>
      </c>
      <c r="B1209" s="183"/>
      <c r="C1209" s="1">
        <v>600</v>
      </c>
      <c r="D1209" s="1">
        <v>600</v>
      </c>
      <c r="E1209" s="1">
        <v>600</v>
      </c>
      <c r="F1209" s="1">
        <v>600</v>
      </c>
      <c r="G1209" s="5">
        <v>600</v>
      </c>
      <c r="H1209" s="1">
        <f t="shared" si="280"/>
        <v>600</v>
      </c>
      <c r="I1209" s="1">
        <f t="shared" si="281"/>
        <v>0</v>
      </c>
      <c r="J1209" s="13">
        <f t="shared" si="282"/>
        <v>0</v>
      </c>
      <c r="R1209" s="20"/>
    </row>
    <row r="1210" spans="1:18" hidden="1">
      <c r="A1210" s="135" t="s">
        <v>55</v>
      </c>
      <c r="B1210" s="183"/>
      <c r="C1210" s="1">
        <v>360</v>
      </c>
      <c r="D1210" s="1">
        <v>360</v>
      </c>
      <c r="E1210" s="70">
        <v>381.66666666666669</v>
      </c>
      <c r="F1210" s="1">
        <v>380.27</v>
      </c>
      <c r="G1210" s="5">
        <v>335.41666666666669</v>
      </c>
      <c r="H1210" s="1">
        <f t="shared" si="280"/>
        <v>370.48416666666668</v>
      </c>
      <c r="I1210" s="1">
        <f t="shared" si="281"/>
        <v>35.067499999999995</v>
      </c>
      <c r="J1210" s="13">
        <f t="shared" si="282"/>
        <v>10.454906832298136</v>
      </c>
      <c r="R1210" s="20"/>
    </row>
    <row r="1211" spans="1:18" ht="27.75" hidden="1" customHeight="1">
      <c r="A1211" s="135" t="s">
        <v>56</v>
      </c>
      <c r="B1211" s="22" t="s">
        <v>82</v>
      </c>
      <c r="C1211" s="1">
        <v>310</v>
      </c>
      <c r="D1211" s="1">
        <v>320</v>
      </c>
      <c r="E1211" s="71">
        <v>355</v>
      </c>
      <c r="F1211" s="1">
        <v>381.66666666666669</v>
      </c>
      <c r="G1211" s="5">
        <v>243.33333333333331</v>
      </c>
      <c r="H1211" s="1">
        <f t="shared" si="280"/>
        <v>341.66666666666669</v>
      </c>
      <c r="I1211" s="1">
        <f t="shared" si="281"/>
        <v>98.333333333333371</v>
      </c>
      <c r="J1211" s="13">
        <f t="shared" si="282"/>
        <v>40.410958904109613</v>
      </c>
      <c r="R1211" s="20"/>
    </row>
    <row r="1212" spans="1:18" hidden="1">
      <c r="A1212" s="187"/>
      <c r="B1212" s="187"/>
      <c r="C1212" s="187"/>
      <c r="D1212" s="187"/>
      <c r="E1212" s="187"/>
      <c r="F1212" s="187"/>
      <c r="G1212" s="187"/>
      <c r="H1212" s="187"/>
      <c r="I1212" s="187"/>
      <c r="J1212" s="187"/>
      <c r="R1212" s="20"/>
    </row>
    <row r="1213" spans="1:18" hidden="1">
      <c r="A1213" s="188"/>
      <c r="B1213" s="188"/>
      <c r="C1213" s="188"/>
      <c r="D1213" s="188"/>
      <c r="E1213" s="188"/>
      <c r="F1213" s="188"/>
      <c r="G1213" s="188"/>
      <c r="H1213" s="188"/>
      <c r="I1213" s="188"/>
      <c r="J1213" s="188"/>
      <c r="R1213" s="20"/>
    </row>
    <row r="1214" spans="1:18" hidden="1">
      <c r="A1214" s="91" t="str">
        <f>A1112</f>
        <v>الإسمنت الرمادي</v>
      </c>
      <c r="B1214" s="176" t="s">
        <v>74</v>
      </c>
      <c r="C1214" s="30">
        <v>650</v>
      </c>
      <c r="D1214" s="30">
        <v>650</v>
      </c>
      <c r="E1214" s="30">
        <v>650</v>
      </c>
      <c r="F1214" s="30">
        <v>630</v>
      </c>
      <c r="G1214" s="31">
        <v>750</v>
      </c>
      <c r="H1214" s="1">
        <f>(C1214+D1214+E1214+F1214)/4</f>
        <v>645</v>
      </c>
      <c r="I1214" s="1">
        <f t="shared" ref="I1214:I1216" si="283">H1214-G1214</f>
        <v>-105</v>
      </c>
      <c r="J1214" s="13">
        <f t="shared" ref="J1214:J1216" si="284">(I1214*100)/G1214</f>
        <v>-14</v>
      </c>
      <c r="R1214" s="20"/>
    </row>
    <row r="1215" spans="1:18" hidden="1">
      <c r="A1215" s="91" t="str">
        <f t="shared" ref="A1215:A1216" si="285">A1113</f>
        <v>حديد الخرسانة</v>
      </c>
      <c r="B1215" s="176" t="s">
        <v>75</v>
      </c>
      <c r="C1215" s="30">
        <v>6300</v>
      </c>
      <c r="D1215" s="30">
        <v>6300</v>
      </c>
      <c r="E1215" s="30">
        <v>6300</v>
      </c>
      <c r="F1215" s="30">
        <v>6300</v>
      </c>
      <c r="G1215" s="31">
        <v>6200</v>
      </c>
      <c r="H1215" s="1">
        <f t="shared" ref="H1215:H1216" si="286">(C1215+D1215+E1215+F1215)/4</f>
        <v>6300</v>
      </c>
      <c r="I1215" s="1">
        <f t="shared" si="283"/>
        <v>100</v>
      </c>
      <c r="J1215" s="13">
        <f t="shared" si="284"/>
        <v>1.6129032258064515</v>
      </c>
    </row>
    <row r="1216" spans="1:18" ht="30" hidden="1">
      <c r="A1216" s="91" t="str">
        <f t="shared" si="285"/>
        <v xml:space="preserve">الخشب </v>
      </c>
      <c r="B1216" s="62" t="s">
        <v>76</v>
      </c>
      <c r="C1216" s="30">
        <v>540</v>
      </c>
      <c r="D1216" s="30">
        <v>540</v>
      </c>
      <c r="E1216" s="30">
        <v>540</v>
      </c>
      <c r="F1216" s="30">
        <v>540</v>
      </c>
      <c r="G1216" s="31">
        <v>540</v>
      </c>
      <c r="H1216" s="1">
        <f t="shared" si="286"/>
        <v>540</v>
      </c>
      <c r="I1216" s="1">
        <f t="shared" si="283"/>
        <v>0</v>
      </c>
      <c r="J1216" s="13">
        <f t="shared" si="284"/>
        <v>0</v>
      </c>
    </row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spans="1:18" hidden="1"/>
    <row r="1250" spans="1:18" hidden="1"/>
    <row r="1251" spans="1:18" hidden="1"/>
    <row r="1252" spans="1:18" hidden="1"/>
    <row r="1253" spans="1:18" hidden="1"/>
    <row r="1254" spans="1:18" hidden="1"/>
    <row r="1255" spans="1:18" hidden="1"/>
    <row r="1256" spans="1:18" hidden="1"/>
    <row r="1257" spans="1:18" hidden="1"/>
    <row r="1258" spans="1:18" hidden="1"/>
    <row r="1259" spans="1:18" ht="21" hidden="1">
      <c r="A1259" s="192" t="s">
        <v>321</v>
      </c>
      <c r="B1259" s="192"/>
      <c r="C1259" s="192"/>
      <c r="D1259" s="192"/>
      <c r="E1259" s="192"/>
      <c r="F1259" s="192"/>
      <c r="G1259" s="192"/>
      <c r="H1259" s="192"/>
      <c r="I1259" s="192"/>
      <c r="J1259" s="192"/>
      <c r="L1259" s="208" t="s">
        <v>323</v>
      </c>
      <c r="M1259" s="208"/>
      <c r="N1259" s="208"/>
      <c r="O1259" s="208"/>
      <c r="P1259" s="208"/>
      <c r="Q1259" s="208"/>
      <c r="R1259" s="208"/>
    </row>
    <row r="1260" spans="1:18" ht="17.25" hidden="1">
      <c r="A1260" s="193" t="s">
        <v>0</v>
      </c>
      <c r="B1260" s="194"/>
      <c r="C1260" s="194"/>
      <c r="D1260" s="194"/>
      <c r="E1260" s="194"/>
      <c r="F1260" s="194"/>
      <c r="G1260" s="194"/>
      <c r="H1260" s="194"/>
      <c r="I1260" s="194"/>
      <c r="J1260" s="194"/>
    </row>
    <row r="1261" spans="1:18" ht="30" hidden="1">
      <c r="A1261" s="195" t="s">
        <v>325</v>
      </c>
      <c r="B1261" s="195" t="s">
        <v>57</v>
      </c>
      <c r="C1261" s="177" t="s">
        <v>2</v>
      </c>
      <c r="D1261" s="177" t="s">
        <v>3</v>
      </c>
      <c r="E1261" s="177" t="s">
        <v>4</v>
      </c>
      <c r="F1261" s="177" t="s">
        <v>5</v>
      </c>
      <c r="G1261" s="197" t="s">
        <v>6</v>
      </c>
      <c r="H1261" s="199" t="s">
        <v>64</v>
      </c>
      <c r="I1261" s="35" t="s">
        <v>61</v>
      </c>
      <c r="J1261" s="35" t="s">
        <v>62</v>
      </c>
    </row>
    <row r="1262" spans="1:18" hidden="1">
      <c r="A1262" s="196"/>
      <c r="B1262" s="196"/>
      <c r="C1262" s="3" t="s">
        <v>7</v>
      </c>
      <c r="D1262" s="3" t="s">
        <v>7</v>
      </c>
      <c r="E1262" s="3" t="s">
        <v>7</v>
      </c>
      <c r="F1262" s="3" t="s">
        <v>7</v>
      </c>
      <c r="G1262" s="198"/>
      <c r="H1262" s="200"/>
      <c r="I1262" s="36"/>
      <c r="J1262" s="36"/>
    </row>
    <row r="1263" spans="1:18" hidden="1">
      <c r="A1263" s="201" t="s">
        <v>63</v>
      </c>
      <c r="B1263" s="202"/>
      <c r="C1263" s="202"/>
      <c r="D1263" s="202"/>
      <c r="E1263" s="202"/>
      <c r="F1263" s="202"/>
      <c r="G1263" s="202"/>
      <c r="H1263" s="202"/>
      <c r="I1263" s="202"/>
      <c r="J1263" s="202"/>
    </row>
    <row r="1264" spans="1:18" hidden="1">
      <c r="A1264" s="203"/>
      <c r="B1264" s="204"/>
      <c r="C1264" s="204"/>
      <c r="D1264" s="204"/>
      <c r="E1264" s="204"/>
      <c r="F1264" s="204"/>
      <c r="G1264" s="204"/>
      <c r="H1264" s="204"/>
      <c r="I1264" s="204"/>
      <c r="J1264" s="204"/>
    </row>
    <row r="1265" spans="1:10" hidden="1">
      <c r="A1265" s="39" t="str">
        <f t="shared" ref="A1265:A1281" si="287">A1162</f>
        <v>سـميـــد عــادي</v>
      </c>
      <c r="B1265" s="184" t="s">
        <v>66</v>
      </c>
      <c r="C1265" s="1">
        <v>900</v>
      </c>
      <c r="D1265" s="1">
        <v>900</v>
      </c>
      <c r="E1265" s="1">
        <v>900</v>
      </c>
      <c r="F1265" s="1">
        <v>900</v>
      </c>
      <c r="G1265" s="180">
        <f t="shared" ref="G1265:G1281" si="288">H1162</f>
        <v>900</v>
      </c>
      <c r="H1265" s="1">
        <f>(C1265+D1265+E1265+F1265)/4</f>
        <v>900</v>
      </c>
      <c r="I1265" s="1">
        <f t="shared" ref="I1265:I1281" si="289">H1265-G1265</f>
        <v>0</v>
      </c>
      <c r="J1265" s="13">
        <f>(I1265*100)/G1265</f>
        <v>0</v>
      </c>
    </row>
    <row r="1266" spans="1:10" hidden="1">
      <c r="A1266" s="39" t="str">
        <f t="shared" si="287"/>
        <v>سميد رفيـــع</v>
      </c>
      <c r="B1266" s="185"/>
      <c r="C1266" s="1">
        <v>1000</v>
      </c>
      <c r="D1266" s="1">
        <v>1000</v>
      </c>
      <c r="E1266" s="1">
        <v>1000</v>
      </c>
      <c r="F1266" s="1">
        <v>1000</v>
      </c>
      <c r="G1266" s="180">
        <f t="shared" si="288"/>
        <v>1000</v>
      </c>
      <c r="H1266" s="1">
        <f t="shared" ref="H1266:H1281" si="290">(C1266+D1266+E1266+F1266)/4</f>
        <v>1000</v>
      </c>
      <c r="I1266" s="1">
        <f t="shared" si="289"/>
        <v>0</v>
      </c>
      <c r="J1266" s="13">
        <f t="shared" ref="J1266:J1281" si="291">(I1266*100)/G1266</f>
        <v>0</v>
      </c>
    </row>
    <row r="1267" spans="1:10" hidden="1">
      <c r="A1267" s="39" t="str">
        <f t="shared" si="287"/>
        <v>فــريــنــة</v>
      </c>
      <c r="B1267" s="185"/>
      <c r="C1267" s="1">
        <v>60</v>
      </c>
      <c r="D1267" s="1">
        <v>60</v>
      </c>
      <c r="E1267" s="1">
        <v>60</v>
      </c>
      <c r="F1267" s="1">
        <v>60</v>
      </c>
      <c r="G1267" s="180">
        <f t="shared" si="288"/>
        <v>60</v>
      </c>
      <c r="H1267" s="1">
        <f t="shared" si="290"/>
        <v>60</v>
      </c>
      <c r="I1267" s="1">
        <f t="shared" si="289"/>
        <v>0</v>
      </c>
      <c r="J1267" s="13">
        <f t="shared" si="291"/>
        <v>0</v>
      </c>
    </row>
    <row r="1268" spans="1:10" hidden="1">
      <c r="A1268" s="39" t="str">
        <f t="shared" si="287"/>
        <v xml:space="preserve">سكر أبيض </v>
      </c>
      <c r="B1268" s="186"/>
      <c r="C1268" s="1">
        <v>87</v>
      </c>
      <c r="D1268" s="1">
        <v>87</v>
      </c>
      <c r="E1268" s="1">
        <v>87</v>
      </c>
      <c r="F1268" s="1">
        <v>87</v>
      </c>
      <c r="G1268" s="180">
        <f t="shared" si="288"/>
        <v>87</v>
      </c>
      <c r="H1268" s="1">
        <f t="shared" si="290"/>
        <v>87</v>
      </c>
      <c r="I1268" s="1">
        <f t="shared" si="289"/>
        <v>0</v>
      </c>
      <c r="J1268" s="13">
        <f t="shared" si="291"/>
        <v>0</v>
      </c>
    </row>
    <row r="1269" spans="1:10" hidden="1">
      <c r="A1269" s="39" t="str">
        <f t="shared" si="287"/>
        <v>فرينة الاطفال-بليدينا-</v>
      </c>
      <c r="B1269" s="205" t="s">
        <v>67</v>
      </c>
      <c r="C1269" s="1">
        <v>240</v>
      </c>
      <c r="D1269" s="1">
        <v>240</v>
      </c>
      <c r="E1269" s="1">
        <v>240</v>
      </c>
      <c r="F1269" s="1">
        <v>240</v>
      </c>
      <c r="G1269" s="180">
        <f t="shared" si="288"/>
        <v>240</v>
      </c>
      <c r="H1269" s="1">
        <f t="shared" si="290"/>
        <v>240</v>
      </c>
      <c r="I1269" s="1">
        <f t="shared" si="289"/>
        <v>0</v>
      </c>
      <c r="J1269" s="13">
        <f t="shared" si="291"/>
        <v>0</v>
      </c>
    </row>
    <row r="1270" spans="1:10" ht="30" hidden="1">
      <c r="A1270" s="39" t="str">
        <f t="shared" si="287"/>
        <v>مسحوق حليب الاطفال-الصحة-</v>
      </c>
      <c r="B1270" s="206"/>
      <c r="C1270" s="1">
        <v>430</v>
      </c>
      <c r="D1270" s="1">
        <v>430</v>
      </c>
      <c r="E1270" s="1">
        <v>430</v>
      </c>
      <c r="F1270" s="1">
        <v>430</v>
      </c>
      <c r="G1270" s="180">
        <f t="shared" si="288"/>
        <v>430</v>
      </c>
      <c r="H1270" s="1">
        <f t="shared" si="290"/>
        <v>430</v>
      </c>
      <c r="I1270" s="1">
        <f t="shared" si="289"/>
        <v>0</v>
      </c>
      <c r="J1270" s="13">
        <f t="shared" si="291"/>
        <v>0</v>
      </c>
    </row>
    <row r="1271" spans="1:10" ht="30" hidden="1">
      <c r="A1271" s="39" t="str">
        <f t="shared" si="287"/>
        <v>مسحوق حليب الكبارgloria</v>
      </c>
      <c r="B1271" s="207"/>
      <c r="C1271" s="1">
        <v>350</v>
      </c>
      <c r="D1271" s="1">
        <v>350</v>
      </c>
      <c r="E1271" s="1">
        <v>350</v>
      </c>
      <c r="F1271" s="1">
        <v>350</v>
      </c>
      <c r="G1271" s="180">
        <f t="shared" si="288"/>
        <v>350</v>
      </c>
      <c r="H1271" s="1">
        <f t="shared" si="290"/>
        <v>350</v>
      </c>
      <c r="I1271" s="1">
        <f t="shared" si="289"/>
        <v>0</v>
      </c>
      <c r="J1271" s="13">
        <f t="shared" si="291"/>
        <v>0</v>
      </c>
    </row>
    <row r="1272" spans="1:10" hidden="1">
      <c r="A1272" s="39" t="str">
        <f t="shared" si="287"/>
        <v>بـــــن</v>
      </c>
      <c r="B1272" s="183" t="s">
        <v>66</v>
      </c>
      <c r="C1272" s="1">
        <v>600</v>
      </c>
      <c r="D1272" s="1">
        <v>600</v>
      </c>
      <c r="E1272" s="1">
        <v>600</v>
      </c>
      <c r="F1272" s="1">
        <v>600</v>
      </c>
      <c r="G1272" s="180">
        <f t="shared" si="288"/>
        <v>600</v>
      </c>
      <c r="H1272" s="1">
        <f t="shared" si="290"/>
        <v>600</v>
      </c>
      <c r="I1272" s="1">
        <f t="shared" si="289"/>
        <v>0</v>
      </c>
      <c r="J1272" s="13">
        <f t="shared" si="291"/>
        <v>0</v>
      </c>
    </row>
    <row r="1273" spans="1:10" ht="30" hidden="1">
      <c r="A1273" s="39" t="str">
        <f t="shared" si="287"/>
        <v>شاي سفينة الصحراء125غ</v>
      </c>
      <c r="B1273" s="183"/>
      <c r="C1273" s="1">
        <v>540</v>
      </c>
      <c r="D1273" s="1">
        <v>540</v>
      </c>
      <c r="E1273" s="1">
        <v>540</v>
      </c>
      <c r="F1273" s="1">
        <v>540</v>
      </c>
      <c r="G1273" s="180">
        <f t="shared" si="288"/>
        <v>540</v>
      </c>
      <c r="H1273" s="1">
        <f t="shared" si="290"/>
        <v>540</v>
      </c>
      <c r="I1273" s="1">
        <f t="shared" si="289"/>
        <v>0</v>
      </c>
      <c r="J1273" s="13">
        <f t="shared" si="291"/>
        <v>0</v>
      </c>
    </row>
    <row r="1274" spans="1:10" hidden="1">
      <c r="A1274" s="39" t="str">
        <f t="shared" si="287"/>
        <v xml:space="preserve">خميرة جافة </v>
      </c>
      <c r="B1274" s="61" t="s">
        <v>67</v>
      </c>
      <c r="C1274" s="1">
        <v>191.66666666666666</v>
      </c>
      <c r="D1274" s="1">
        <v>200</v>
      </c>
      <c r="E1274" s="1">
        <v>200</v>
      </c>
      <c r="F1274" s="1">
        <v>200</v>
      </c>
      <c r="G1274" s="180">
        <f t="shared" si="288"/>
        <v>190</v>
      </c>
      <c r="H1274" s="1">
        <f t="shared" si="290"/>
        <v>197.91666666666666</v>
      </c>
      <c r="I1274" s="1">
        <f t="shared" si="289"/>
        <v>7.9166666666666572</v>
      </c>
      <c r="J1274" s="13">
        <f t="shared" si="291"/>
        <v>4.1666666666666616</v>
      </c>
    </row>
    <row r="1275" spans="1:10" hidden="1">
      <c r="A1275" s="39" t="str">
        <f t="shared" si="287"/>
        <v>زيت غذائية</v>
      </c>
      <c r="B1275" s="61" t="s">
        <v>68</v>
      </c>
      <c r="C1275" s="1">
        <v>580</v>
      </c>
      <c r="D1275" s="1">
        <v>580</v>
      </c>
      <c r="E1275" s="1">
        <v>580</v>
      </c>
      <c r="F1275" s="1">
        <v>580</v>
      </c>
      <c r="G1275" s="180">
        <f t="shared" si="288"/>
        <v>580</v>
      </c>
      <c r="H1275" s="1">
        <f t="shared" si="290"/>
        <v>580</v>
      </c>
      <c r="I1275" s="1">
        <f t="shared" si="289"/>
        <v>0</v>
      </c>
      <c r="J1275" s="13">
        <f t="shared" si="291"/>
        <v>0</v>
      </c>
    </row>
    <row r="1276" spans="1:10" hidden="1">
      <c r="A1276" s="39" t="str">
        <f t="shared" si="287"/>
        <v>فاصولياء جافـة</v>
      </c>
      <c r="B1276" s="184" t="s">
        <v>66</v>
      </c>
      <c r="C1276" s="1">
        <v>178.33333333333334</v>
      </c>
      <c r="D1276" s="1">
        <v>180</v>
      </c>
      <c r="E1276" s="1">
        <v>180</v>
      </c>
      <c r="F1276" s="1">
        <v>180</v>
      </c>
      <c r="G1276" s="180">
        <f t="shared" si="288"/>
        <v>152.5</v>
      </c>
      <c r="H1276" s="1">
        <f t="shared" si="290"/>
        <v>179.58333333333334</v>
      </c>
      <c r="I1276" s="1">
        <f t="shared" si="289"/>
        <v>27.083333333333343</v>
      </c>
      <c r="J1276" s="13">
        <f t="shared" si="291"/>
        <v>17.759562841530062</v>
      </c>
    </row>
    <row r="1277" spans="1:10" hidden="1">
      <c r="A1277" s="39" t="str">
        <f t="shared" si="287"/>
        <v>عدس</v>
      </c>
      <c r="B1277" s="185"/>
      <c r="C1277" s="119">
        <v>180</v>
      </c>
      <c r="D1277" s="119">
        <v>180</v>
      </c>
      <c r="E1277" s="119">
        <v>180</v>
      </c>
      <c r="F1277" s="119">
        <v>180</v>
      </c>
      <c r="G1277" s="180">
        <f t="shared" si="288"/>
        <v>180</v>
      </c>
      <c r="H1277" s="1">
        <f t="shared" si="290"/>
        <v>180</v>
      </c>
      <c r="I1277" s="1">
        <f t="shared" si="289"/>
        <v>0</v>
      </c>
      <c r="J1277" s="13">
        <f t="shared" si="291"/>
        <v>0</v>
      </c>
    </row>
    <row r="1278" spans="1:10" hidden="1">
      <c r="A1278" s="39" t="str">
        <f t="shared" si="287"/>
        <v xml:space="preserve">حمص </v>
      </c>
      <c r="B1278" s="185"/>
      <c r="C1278" s="1">
        <v>310</v>
      </c>
      <c r="D1278" s="1">
        <v>310</v>
      </c>
      <c r="E1278" s="1">
        <v>310</v>
      </c>
      <c r="F1278" s="1">
        <v>310</v>
      </c>
      <c r="G1278" s="180">
        <f t="shared" si="288"/>
        <v>277.91666666666669</v>
      </c>
      <c r="H1278" s="1">
        <f t="shared" si="290"/>
        <v>310</v>
      </c>
      <c r="I1278" s="1">
        <f t="shared" si="289"/>
        <v>32.083333333333314</v>
      </c>
      <c r="J1278" s="13">
        <f t="shared" si="291"/>
        <v>11.544227886056962</v>
      </c>
    </row>
    <row r="1279" spans="1:10" hidden="1">
      <c r="A1279" s="39" t="str">
        <f t="shared" si="287"/>
        <v>أرز</v>
      </c>
      <c r="B1279" s="185"/>
      <c r="C1279" s="1">
        <v>80</v>
      </c>
      <c r="D1279" s="1">
        <v>80</v>
      </c>
      <c r="E1279" s="1">
        <v>80</v>
      </c>
      <c r="F1279" s="1">
        <v>90</v>
      </c>
      <c r="G1279" s="180">
        <f t="shared" si="288"/>
        <v>80</v>
      </c>
      <c r="H1279" s="1">
        <f t="shared" si="290"/>
        <v>82.5</v>
      </c>
      <c r="I1279" s="1">
        <f t="shared" si="289"/>
        <v>2.5</v>
      </c>
      <c r="J1279" s="13">
        <f t="shared" si="291"/>
        <v>3.125</v>
      </c>
    </row>
    <row r="1280" spans="1:10" hidden="1">
      <c r="A1280" s="39" t="str">
        <f t="shared" si="287"/>
        <v>عجائن غذائية</v>
      </c>
      <c r="B1280" s="185"/>
      <c r="C1280" s="1">
        <v>100</v>
      </c>
      <c r="D1280" s="1">
        <v>100</v>
      </c>
      <c r="E1280" s="1">
        <v>100</v>
      </c>
      <c r="F1280" s="1">
        <v>100</v>
      </c>
      <c r="G1280" s="180">
        <f t="shared" si="288"/>
        <v>100</v>
      </c>
      <c r="H1280" s="1">
        <f t="shared" si="290"/>
        <v>100</v>
      </c>
      <c r="I1280" s="1">
        <f t="shared" si="289"/>
        <v>0</v>
      </c>
      <c r="J1280" s="13">
        <f>(I1280*100)/G1280</f>
        <v>0</v>
      </c>
    </row>
    <row r="1281" spans="1:10" hidden="1">
      <c r="A1281" s="39" t="str">
        <f t="shared" si="287"/>
        <v>طماطم مصبرة-cab-</v>
      </c>
      <c r="B1281" s="186"/>
      <c r="C1281" s="1">
        <v>180</v>
      </c>
      <c r="D1281" s="1">
        <v>180</v>
      </c>
      <c r="E1281" s="1">
        <v>180</v>
      </c>
      <c r="F1281" s="1">
        <v>180</v>
      </c>
      <c r="G1281" s="180">
        <f t="shared" si="288"/>
        <v>180</v>
      </c>
      <c r="H1281" s="1">
        <f t="shared" si="290"/>
        <v>180</v>
      </c>
      <c r="I1281" s="1">
        <f t="shared" si="289"/>
        <v>0</v>
      </c>
      <c r="J1281" s="13">
        <f t="shared" si="291"/>
        <v>0</v>
      </c>
    </row>
    <row r="1282" spans="1:10" hidden="1">
      <c r="A1282" s="187" t="s">
        <v>65</v>
      </c>
      <c r="B1282" s="187"/>
      <c r="C1282" s="187"/>
      <c r="D1282" s="187"/>
      <c r="E1282" s="187"/>
      <c r="F1282" s="187"/>
      <c r="G1282" s="187"/>
      <c r="H1282" s="187"/>
      <c r="I1282" s="187"/>
      <c r="J1282" s="187"/>
    </row>
    <row r="1283" spans="1:10" hidden="1">
      <c r="A1283" s="188"/>
      <c r="B1283" s="188"/>
      <c r="C1283" s="188"/>
      <c r="D1283" s="188"/>
      <c r="E1283" s="188"/>
      <c r="F1283" s="188"/>
      <c r="G1283" s="188"/>
      <c r="H1283" s="188"/>
      <c r="I1283" s="188"/>
      <c r="J1283" s="188"/>
    </row>
    <row r="1284" spans="1:10" hidden="1">
      <c r="A1284" s="90" t="str">
        <f t="shared" ref="A1284:A1295" si="292">A1181</f>
        <v>بطاطا</v>
      </c>
      <c r="B1284" s="184" t="s">
        <v>66</v>
      </c>
      <c r="C1284" s="121">
        <v>40</v>
      </c>
      <c r="D1284" s="121">
        <v>40</v>
      </c>
      <c r="E1284" s="121">
        <v>41.666666666666664</v>
      </c>
      <c r="F1284" s="121">
        <v>40</v>
      </c>
      <c r="G1284" s="180">
        <f t="shared" ref="G1284:G1295" si="293">H1181</f>
        <v>38.333333333333336</v>
      </c>
      <c r="H1284" s="1">
        <f>(C1284+D1284+E1284+F1284)/4</f>
        <v>40.416666666666664</v>
      </c>
      <c r="I1284" s="1">
        <f t="shared" ref="I1284:I1295" si="294">H1284-G1284</f>
        <v>2.0833333333333286</v>
      </c>
      <c r="J1284" s="13">
        <f t="shared" ref="J1284:J1295" si="295">(I1284*100)/G1284</f>
        <v>5.4347826086956399</v>
      </c>
    </row>
    <row r="1285" spans="1:10" hidden="1">
      <c r="A1285" s="90" t="str">
        <f t="shared" si="292"/>
        <v>طماطم طازجــة</v>
      </c>
      <c r="B1285" s="185"/>
      <c r="C1285" s="121">
        <v>46.666666666666664</v>
      </c>
      <c r="D1285" s="121">
        <v>40</v>
      </c>
      <c r="E1285" s="121">
        <v>46.666666666666664</v>
      </c>
      <c r="F1285" s="121">
        <v>45.833333333333336</v>
      </c>
      <c r="G1285" s="180">
        <f t="shared" si="293"/>
        <v>45</v>
      </c>
      <c r="H1285" s="1">
        <f t="shared" ref="H1285:H1295" si="296">(C1285+D1285+E1285+F1285)/4</f>
        <v>44.791666666666664</v>
      </c>
      <c r="I1285" s="1">
        <f t="shared" si="294"/>
        <v>-0.2083333333333357</v>
      </c>
      <c r="J1285" s="13">
        <f t="shared" si="295"/>
        <v>-0.46296296296296824</v>
      </c>
    </row>
    <row r="1286" spans="1:10" hidden="1">
      <c r="A1286" s="90" t="str">
        <f t="shared" si="292"/>
        <v>بصل جاف</v>
      </c>
      <c r="B1286" s="185"/>
      <c r="C1286" s="121">
        <v>34.166666666666664</v>
      </c>
      <c r="D1286" s="121">
        <v>35</v>
      </c>
      <c r="E1286" s="121">
        <v>35</v>
      </c>
      <c r="F1286" s="121">
        <v>33.333333333333336</v>
      </c>
      <c r="G1286" s="180">
        <f t="shared" si="293"/>
        <v>30</v>
      </c>
      <c r="H1286" s="1">
        <f t="shared" si="296"/>
        <v>34.375</v>
      </c>
      <c r="I1286" s="1">
        <f t="shared" si="294"/>
        <v>4.375</v>
      </c>
      <c r="J1286" s="13">
        <f t="shared" si="295"/>
        <v>14.583333333333334</v>
      </c>
    </row>
    <row r="1287" spans="1:10" hidden="1">
      <c r="A1287" s="90" t="str">
        <f t="shared" si="292"/>
        <v>خس</v>
      </c>
      <c r="B1287" s="185"/>
      <c r="C1287" s="121">
        <v>71.666666666666671</v>
      </c>
      <c r="D1287" s="121">
        <v>90</v>
      </c>
      <c r="E1287" s="121">
        <v>86.666666666666671</v>
      </c>
      <c r="F1287" s="121">
        <v>73.333333333333329</v>
      </c>
      <c r="G1287" s="180">
        <f t="shared" si="293"/>
        <v>67.916666666666657</v>
      </c>
      <c r="H1287" s="1">
        <f t="shared" si="296"/>
        <v>80.416666666666671</v>
      </c>
      <c r="I1287" s="1">
        <f t="shared" si="294"/>
        <v>12.500000000000014</v>
      </c>
      <c r="J1287" s="13">
        <f t="shared" si="295"/>
        <v>18.404907975460144</v>
      </c>
    </row>
    <row r="1288" spans="1:10" hidden="1">
      <c r="A1288" s="90" t="str">
        <f t="shared" si="292"/>
        <v xml:space="preserve">قرعة </v>
      </c>
      <c r="B1288" s="185"/>
      <c r="C1288" s="121">
        <v>65</v>
      </c>
      <c r="D1288" s="121">
        <v>110</v>
      </c>
      <c r="E1288" s="121">
        <v>91.666666666666671</v>
      </c>
      <c r="F1288" s="121">
        <v>98.333333333333329</v>
      </c>
      <c r="G1288" s="180">
        <f t="shared" si="293"/>
        <v>63.75</v>
      </c>
      <c r="H1288" s="1">
        <f t="shared" si="296"/>
        <v>91.25</v>
      </c>
      <c r="I1288" s="1">
        <f t="shared" si="294"/>
        <v>27.5</v>
      </c>
      <c r="J1288" s="13">
        <f t="shared" si="295"/>
        <v>43.137254901960787</v>
      </c>
    </row>
    <row r="1289" spans="1:10" hidden="1">
      <c r="A1289" s="90" t="str">
        <f t="shared" si="292"/>
        <v>جزر</v>
      </c>
      <c r="B1289" s="185"/>
      <c r="C1289" s="121">
        <v>56.666666666666664</v>
      </c>
      <c r="D1289" s="121">
        <v>65</v>
      </c>
      <c r="E1289" s="121">
        <v>80</v>
      </c>
      <c r="F1289" s="121">
        <v>56.666666666666664</v>
      </c>
      <c r="G1289" s="180">
        <f t="shared" si="293"/>
        <v>49.583333333333336</v>
      </c>
      <c r="H1289" s="1">
        <f t="shared" si="296"/>
        <v>64.583333333333329</v>
      </c>
      <c r="I1289" s="1">
        <f t="shared" si="294"/>
        <v>14.999999999999993</v>
      </c>
      <c r="J1289" s="13">
        <f t="shared" si="295"/>
        <v>30.252100840336119</v>
      </c>
    </row>
    <row r="1290" spans="1:10" hidden="1">
      <c r="A1290" s="90" t="str">
        <f t="shared" si="292"/>
        <v>فلفل حلو</v>
      </c>
      <c r="B1290" s="185"/>
      <c r="C1290" s="121">
        <v>65</v>
      </c>
      <c r="D1290" s="121">
        <v>65</v>
      </c>
      <c r="E1290" s="121">
        <v>70</v>
      </c>
      <c r="F1290" s="121">
        <v>55</v>
      </c>
      <c r="G1290" s="180">
        <f t="shared" si="293"/>
        <v>68.75</v>
      </c>
      <c r="H1290" s="1">
        <f t="shared" si="296"/>
        <v>63.75</v>
      </c>
      <c r="I1290" s="1">
        <f t="shared" si="294"/>
        <v>-5</v>
      </c>
      <c r="J1290" s="13">
        <f t="shared" si="295"/>
        <v>-7.2727272727272725</v>
      </c>
    </row>
    <row r="1291" spans="1:10" hidden="1">
      <c r="A1291" s="90" t="str">
        <f t="shared" si="292"/>
        <v>فلفل حار</v>
      </c>
      <c r="B1291" s="185"/>
      <c r="C1291" s="121">
        <v>66.666666666666671</v>
      </c>
      <c r="D1291" s="121">
        <v>65</v>
      </c>
      <c r="E1291" s="121">
        <v>66.666666666666671</v>
      </c>
      <c r="F1291" s="121">
        <v>55</v>
      </c>
      <c r="G1291" s="180">
        <f t="shared" si="293"/>
        <v>68.75</v>
      </c>
      <c r="H1291" s="1">
        <f t="shared" si="296"/>
        <v>63.333333333333343</v>
      </c>
      <c r="I1291" s="1">
        <f t="shared" si="294"/>
        <v>-5.4166666666666572</v>
      </c>
      <c r="J1291" s="13">
        <f t="shared" si="295"/>
        <v>-7.8787878787878647</v>
      </c>
    </row>
    <row r="1292" spans="1:10" hidden="1">
      <c r="A1292" s="90" t="str">
        <f t="shared" si="292"/>
        <v>فاصوليا خضراء</v>
      </c>
      <c r="B1292" s="185"/>
      <c r="C1292" s="121">
        <v>131.66666666666666</v>
      </c>
      <c r="D1292" s="121">
        <v>127.5</v>
      </c>
      <c r="E1292" s="121">
        <v>120</v>
      </c>
      <c r="F1292" s="121">
        <v>110</v>
      </c>
      <c r="G1292" s="180">
        <f t="shared" si="293"/>
        <v>120</v>
      </c>
      <c r="H1292" s="1">
        <f t="shared" si="296"/>
        <v>122.29166666666666</v>
      </c>
      <c r="I1292" s="1">
        <f t="shared" si="294"/>
        <v>2.2916666666666572</v>
      </c>
      <c r="J1292" s="13">
        <f t="shared" si="295"/>
        <v>1.9097222222222143</v>
      </c>
    </row>
    <row r="1293" spans="1:10" hidden="1">
      <c r="A1293" s="90" t="str">
        <f t="shared" si="292"/>
        <v>شمـنــدر</v>
      </c>
      <c r="B1293" s="185"/>
      <c r="C1293" s="121">
        <v>60</v>
      </c>
      <c r="D1293" s="121">
        <v>70</v>
      </c>
      <c r="E1293" s="121">
        <v>68.333333333333329</v>
      </c>
      <c r="F1293" s="121">
        <v>56.666666666666664</v>
      </c>
      <c r="G1293" s="180">
        <f t="shared" si="293"/>
        <v>57.5</v>
      </c>
      <c r="H1293" s="1">
        <f t="shared" si="296"/>
        <v>63.749999999999993</v>
      </c>
      <c r="I1293" s="1">
        <f t="shared" si="294"/>
        <v>6.2499999999999929</v>
      </c>
      <c r="J1293" s="13">
        <f t="shared" si="295"/>
        <v>10.869565217391292</v>
      </c>
    </row>
    <row r="1294" spans="1:10" hidden="1">
      <c r="A1294" s="90" t="str">
        <f t="shared" si="292"/>
        <v xml:space="preserve">ثــــوم محلي </v>
      </c>
      <c r="B1294" s="185"/>
      <c r="C1294" s="121">
        <v>400</v>
      </c>
      <c r="D1294" s="121">
        <v>412.5</v>
      </c>
      <c r="E1294" s="121">
        <v>450</v>
      </c>
      <c r="F1294" s="121">
        <v>433.33333333333331</v>
      </c>
      <c r="G1294" s="180">
        <f t="shared" si="293"/>
        <v>387.5</v>
      </c>
      <c r="H1294" s="1">
        <f t="shared" si="296"/>
        <v>423.95833333333331</v>
      </c>
      <c r="I1294" s="1">
        <f t="shared" si="294"/>
        <v>36.458333333333314</v>
      </c>
      <c r="J1294" s="13">
        <f t="shared" si="295"/>
        <v>9.4086021505376287</v>
      </c>
    </row>
    <row r="1295" spans="1:10" hidden="1">
      <c r="A1295" s="90" t="str">
        <f t="shared" si="292"/>
        <v>ثوم مستورد</v>
      </c>
      <c r="B1295" s="186"/>
      <c r="C1295" s="122">
        <v>400</v>
      </c>
      <c r="D1295" s="122">
        <v>400</v>
      </c>
      <c r="E1295" s="122">
        <v>400</v>
      </c>
      <c r="F1295" s="122">
        <v>450</v>
      </c>
      <c r="G1295" s="180">
        <f t="shared" si="293"/>
        <v>400</v>
      </c>
      <c r="H1295" s="1">
        <f t="shared" si="296"/>
        <v>412.5</v>
      </c>
      <c r="I1295" s="1">
        <f t="shared" si="294"/>
        <v>12.5</v>
      </c>
      <c r="J1295" s="13">
        <f t="shared" si="295"/>
        <v>3.125</v>
      </c>
    </row>
    <row r="1296" spans="1:10" hidden="1">
      <c r="A1296" s="189" t="s">
        <v>69</v>
      </c>
      <c r="B1296" s="189"/>
      <c r="C1296" s="189"/>
      <c r="D1296" s="189"/>
      <c r="E1296" s="189"/>
      <c r="F1296" s="189"/>
      <c r="G1296" s="189"/>
      <c r="H1296" s="189"/>
      <c r="I1296" s="189"/>
      <c r="J1296" s="189"/>
    </row>
    <row r="1297" spans="1:10" hidden="1">
      <c r="A1297" s="190"/>
      <c r="B1297" s="190"/>
      <c r="C1297" s="190"/>
      <c r="D1297" s="190"/>
      <c r="E1297" s="190"/>
      <c r="F1297" s="190"/>
      <c r="G1297" s="190"/>
      <c r="H1297" s="190"/>
      <c r="I1297" s="190"/>
      <c r="J1297" s="190"/>
    </row>
    <row r="1298" spans="1:10" hidden="1">
      <c r="A1298" s="134" t="str">
        <f>A1195</f>
        <v>دقلة</v>
      </c>
      <c r="B1298" s="184" t="s">
        <v>66</v>
      </c>
      <c r="C1298" s="14">
        <v>600</v>
      </c>
      <c r="D1298" s="14">
        <v>600</v>
      </c>
      <c r="E1298" s="14">
        <v>600</v>
      </c>
      <c r="F1298" s="14">
        <v>600</v>
      </c>
      <c r="G1298" s="180">
        <f>H1195</f>
        <v>600</v>
      </c>
      <c r="H1298" s="1">
        <f>(C1298+D1298+E1298+F1298)/4</f>
        <v>600</v>
      </c>
      <c r="I1298" s="1">
        <f t="shared" ref="I1298:I1305" si="297">H1298-G1298</f>
        <v>0</v>
      </c>
      <c r="J1298" s="13">
        <f t="shared" ref="J1298:J1305" si="298">(I1298*100)/G1298</f>
        <v>0</v>
      </c>
    </row>
    <row r="1299" spans="1:10" hidden="1">
      <c r="A1299" s="134" t="s">
        <v>322</v>
      </c>
      <c r="B1299" s="185"/>
      <c r="C1299" s="141" t="s">
        <v>77</v>
      </c>
      <c r="D1299" s="14">
        <v>170</v>
      </c>
      <c r="E1299" s="14">
        <v>170</v>
      </c>
      <c r="F1299" s="14">
        <v>170</v>
      </c>
      <c r="G1299" s="180" t="s">
        <v>77</v>
      </c>
      <c r="H1299" s="1">
        <f>(D1299+E1299+F1299)/3</f>
        <v>170</v>
      </c>
      <c r="I1299" s="143" t="s">
        <v>77</v>
      </c>
      <c r="J1299" s="13" t="s">
        <v>77</v>
      </c>
    </row>
    <row r="1300" spans="1:10" hidden="1">
      <c r="A1300" s="134" t="str">
        <f t="shared" ref="A1300:A1305" si="299">A1196</f>
        <v>تفاح مستورد</v>
      </c>
      <c r="B1300" s="185"/>
      <c r="C1300" s="14">
        <v>400</v>
      </c>
      <c r="D1300" s="14">
        <v>400</v>
      </c>
      <c r="E1300" s="14">
        <v>400</v>
      </c>
      <c r="F1300" s="14">
        <v>400</v>
      </c>
      <c r="G1300" s="180">
        <f t="shared" ref="G1300:G1305" si="300">H1196</f>
        <v>400</v>
      </c>
      <c r="H1300" s="1">
        <f t="shared" ref="H1300:H1305" si="301">(C1300+D1300+E1300+F1300)/4</f>
        <v>400</v>
      </c>
      <c r="I1300" s="1">
        <f t="shared" si="297"/>
        <v>0</v>
      </c>
      <c r="J1300" s="13">
        <f t="shared" si="298"/>
        <v>0</v>
      </c>
    </row>
    <row r="1301" spans="1:10" hidden="1">
      <c r="A1301" s="134" t="str">
        <f t="shared" si="299"/>
        <v>مـــوز</v>
      </c>
      <c r="B1301" s="185"/>
      <c r="C1301" s="14">
        <v>216.66666666666666</v>
      </c>
      <c r="D1301" s="1">
        <v>225</v>
      </c>
      <c r="E1301" s="1">
        <v>243.33333333333334</v>
      </c>
      <c r="F1301" s="1">
        <v>240</v>
      </c>
      <c r="G1301" s="180">
        <f t="shared" si="300"/>
        <v>207.08333333333334</v>
      </c>
      <c r="H1301" s="1">
        <f t="shared" si="301"/>
        <v>231.25</v>
      </c>
      <c r="I1301" s="1">
        <f t="shared" si="297"/>
        <v>24.166666666666657</v>
      </c>
      <c r="J1301" s="13">
        <f t="shared" si="298"/>
        <v>11.67002012072434</v>
      </c>
    </row>
    <row r="1302" spans="1:10" hidden="1">
      <c r="A1302" s="134" t="str">
        <f t="shared" si="299"/>
        <v>بطيخ احمر</v>
      </c>
      <c r="B1302" s="185"/>
      <c r="C1302" s="14">
        <v>40</v>
      </c>
      <c r="D1302" s="1">
        <v>40</v>
      </c>
      <c r="E1302" s="1">
        <v>40</v>
      </c>
      <c r="F1302" s="1">
        <v>40</v>
      </c>
      <c r="G1302" s="180">
        <f t="shared" si="300"/>
        <v>40</v>
      </c>
      <c r="H1302" s="1">
        <f t="shared" si="301"/>
        <v>40</v>
      </c>
      <c r="I1302" s="1">
        <f t="shared" si="297"/>
        <v>0</v>
      </c>
      <c r="J1302" s="13">
        <f t="shared" si="298"/>
        <v>0</v>
      </c>
    </row>
    <row r="1303" spans="1:10" hidden="1">
      <c r="A1303" s="134" t="str">
        <f t="shared" si="299"/>
        <v>بطيخ اصفر</v>
      </c>
      <c r="B1303" s="185"/>
      <c r="C1303" s="14">
        <v>65</v>
      </c>
      <c r="D1303" s="1">
        <v>72.5</v>
      </c>
      <c r="E1303" s="1">
        <v>75</v>
      </c>
      <c r="F1303" s="105">
        <v>70</v>
      </c>
      <c r="G1303" s="180">
        <f t="shared" si="300"/>
        <v>60</v>
      </c>
      <c r="H1303" s="1">
        <f t="shared" si="301"/>
        <v>70.625</v>
      </c>
      <c r="I1303" s="1">
        <f t="shared" si="297"/>
        <v>10.625</v>
      </c>
      <c r="J1303" s="13">
        <f t="shared" si="298"/>
        <v>17.708333333333332</v>
      </c>
    </row>
    <row r="1304" spans="1:10" hidden="1">
      <c r="A1304" s="134" t="str">
        <f t="shared" si="299"/>
        <v>خوخ</v>
      </c>
      <c r="B1304" s="185"/>
      <c r="C1304" s="14">
        <v>180</v>
      </c>
      <c r="D1304" s="1">
        <v>200</v>
      </c>
      <c r="E1304" s="1">
        <v>220</v>
      </c>
      <c r="F1304" s="105">
        <v>220</v>
      </c>
      <c r="G1304" s="180">
        <f t="shared" si="300"/>
        <v>197.08333333333331</v>
      </c>
      <c r="H1304" s="1">
        <f t="shared" si="301"/>
        <v>205</v>
      </c>
      <c r="I1304" s="1">
        <f t="shared" si="297"/>
        <v>7.9166666666666856</v>
      </c>
      <c r="J1304" s="13">
        <f t="shared" si="298"/>
        <v>4.0169133192389106</v>
      </c>
    </row>
    <row r="1305" spans="1:10" ht="15.75" hidden="1" thickBot="1">
      <c r="A1305" s="134" t="str">
        <f t="shared" si="299"/>
        <v>عنب</v>
      </c>
      <c r="B1305" s="209"/>
      <c r="C1305" s="124">
        <v>146.66666666666666</v>
      </c>
      <c r="D1305" s="124">
        <v>157.5</v>
      </c>
      <c r="E1305" s="124">
        <v>168.33333333333334</v>
      </c>
      <c r="F1305" s="105">
        <v>160</v>
      </c>
      <c r="G1305" s="180">
        <f t="shared" si="300"/>
        <v>122.08333333333334</v>
      </c>
      <c r="H1305" s="1">
        <f t="shared" si="301"/>
        <v>158.125</v>
      </c>
      <c r="I1305" s="1">
        <f t="shared" si="297"/>
        <v>36.041666666666657</v>
      </c>
      <c r="J1305" s="13">
        <f t="shared" si="298"/>
        <v>29.522184300341287</v>
      </c>
    </row>
    <row r="1306" spans="1:10" hidden="1">
      <c r="A1306" s="94"/>
      <c r="B1306" s="77"/>
      <c r="C1306" s="78"/>
      <c r="D1306" s="79"/>
      <c r="E1306" s="79"/>
      <c r="F1306" s="79"/>
      <c r="G1306" s="76"/>
      <c r="H1306" s="79"/>
      <c r="I1306" s="80"/>
      <c r="J1306" s="43"/>
    </row>
    <row r="1307" spans="1:10" hidden="1">
      <c r="A1307" s="94"/>
      <c r="B1307" s="77"/>
      <c r="C1307" s="78"/>
      <c r="D1307" s="79"/>
      <c r="E1307" s="79"/>
      <c r="F1307" s="79"/>
      <c r="G1307" s="76"/>
      <c r="H1307" s="79"/>
      <c r="I1307" s="80"/>
      <c r="J1307" s="43"/>
    </row>
    <row r="1308" spans="1:10" hidden="1">
      <c r="A1308" s="94"/>
      <c r="B1308" s="77"/>
      <c r="C1308" s="78"/>
      <c r="D1308" s="79"/>
      <c r="E1308" s="79"/>
      <c r="F1308" s="79"/>
      <c r="G1308" s="76"/>
      <c r="H1308" s="79"/>
      <c r="I1308" s="80"/>
      <c r="J1308" s="43"/>
    </row>
    <row r="1309" spans="1:10" hidden="1">
      <c r="A1309" s="94"/>
      <c r="B1309" s="77"/>
      <c r="C1309" s="78"/>
      <c r="D1309" s="79"/>
      <c r="E1309" s="79"/>
      <c r="F1309" s="79"/>
      <c r="G1309" s="76"/>
      <c r="H1309" s="76"/>
      <c r="I1309" s="76"/>
      <c r="J1309" s="76"/>
    </row>
    <row r="1310" spans="1:10" hidden="1">
      <c r="A1310" s="191" t="s">
        <v>81</v>
      </c>
      <c r="B1310" s="191"/>
      <c r="C1310" s="191"/>
      <c r="D1310" s="191"/>
      <c r="E1310" s="191"/>
      <c r="F1310" s="191"/>
      <c r="G1310" s="191"/>
      <c r="H1310" s="191"/>
      <c r="I1310" s="191"/>
      <c r="J1310" s="191"/>
    </row>
    <row r="1311" spans="1:10" hidden="1">
      <c r="A1311" s="135" t="s">
        <v>52</v>
      </c>
      <c r="B1311" s="183" t="s">
        <v>66</v>
      </c>
      <c r="C1311" s="1">
        <v>1300</v>
      </c>
      <c r="D1311" s="1">
        <v>1300</v>
      </c>
      <c r="E1311" s="1">
        <v>1300</v>
      </c>
      <c r="F1311" s="1">
        <v>1300</v>
      </c>
      <c r="G1311" s="5">
        <f>H1207</f>
        <v>1300</v>
      </c>
      <c r="H1311" s="1">
        <f t="shared" ref="H1311:H1315" si="302">(C1311+D1311+E1311+F1311)/4</f>
        <v>1300</v>
      </c>
      <c r="I1311" s="1">
        <f t="shared" ref="I1311:I1315" si="303">H1311-G1311</f>
        <v>0</v>
      </c>
      <c r="J1311" s="13">
        <f t="shared" ref="J1311:J1315" si="304">(I1311*100)/G1311</f>
        <v>0</v>
      </c>
    </row>
    <row r="1312" spans="1:10" hidden="1">
      <c r="A1312" s="135" t="s">
        <v>53</v>
      </c>
      <c r="B1312" s="183"/>
      <c r="C1312" s="1">
        <v>780</v>
      </c>
      <c r="D1312" s="1">
        <v>780</v>
      </c>
      <c r="E1312" s="1">
        <v>780</v>
      </c>
      <c r="F1312" s="1">
        <v>780</v>
      </c>
      <c r="G1312" s="5">
        <f>H1208</f>
        <v>780</v>
      </c>
      <c r="H1312" s="1">
        <f t="shared" si="302"/>
        <v>780</v>
      </c>
      <c r="I1312" s="1">
        <f t="shared" si="303"/>
        <v>0</v>
      </c>
      <c r="J1312" s="13">
        <f t="shared" si="304"/>
        <v>0</v>
      </c>
    </row>
    <row r="1313" spans="1:10" hidden="1">
      <c r="A1313" s="135" t="s">
        <v>54</v>
      </c>
      <c r="B1313" s="183"/>
      <c r="C1313" s="1">
        <v>600</v>
      </c>
      <c r="D1313" s="1">
        <v>600</v>
      </c>
      <c r="E1313" s="1">
        <v>600</v>
      </c>
      <c r="F1313" s="1">
        <v>600</v>
      </c>
      <c r="G1313" s="5">
        <f>H1209</f>
        <v>600</v>
      </c>
      <c r="H1313" s="1">
        <f t="shared" si="302"/>
        <v>600</v>
      </c>
      <c r="I1313" s="1">
        <f t="shared" si="303"/>
        <v>0</v>
      </c>
      <c r="J1313" s="13">
        <f t="shared" si="304"/>
        <v>0</v>
      </c>
    </row>
    <row r="1314" spans="1:10" hidden="1">
      <c r="A1314" s="135" t="s">
        <v>55</v>
      </c>
      <c r="B1314" s="183"/>
      <c r="C1314" s="1">
        <v>373.33333333333331</v>
      </c>
      <c r="D1314" s="1">
        <v>352.5</v>
      </c>
      <c r="E1314" s="70">
        <v>323.33333333333331</v>
      </c>
      <c r="F1314" s="1">
        <v>338.95833333333331</v>
      </c>
      <c r="G1314" s="5">
        <f>H1210</f>
        <v>370.48416666666668</v>
      </c>
      <c r="H1314" s="1">
        <f t="shared" si="302"/>
        <v>347.03124999999994</v>
      </c>
      <c r="I1314" s="1">
        <f t="shared" si="303"/>
        <v>-23.452916666666738</v>
      </c>
      <c r="J1314" s="13">
        <f t="shared" si="304"/>
        <v>-6.3303425022661974</v>
      </c>
    </row>
    <row r="1315" spans="1:10" ht="30" hidden="1">
      <c r="A1315" s="135" t="s">
        <v>56</v>
      </c>
      <c r="B1315" s="22" t="s">
        <v>82</v>
      </c>
      <c r="C1315" s="1">
        <v>381.66666666666669</v>
      </c>
      <c r="D1315" s="1">
        <v>372.5</v>
      </c>
      <c r="E1315" s="71">
        <v>360</v>
      </c>
      <c r="F1315" s="1">
        <v>365.20833333333337</v>
      </c>
      <c r="G1315" s="5">
        <f>H1211</f>
        <v>341.66666666666669</v>
      </c>
      <c r="H1315" s="1">
        <f t="shared" si="302"/>
        <v>369.84375</v>
      </c>
      <c r="I1315" s="1">
        <f t="shared" si="303"/>
        <v>28.177083333333314</v>
      </c>
      <c r="J1315" s="13">
        <f t="shared" si="304"/>
        <v>8.246951219512189</v>
      </c>
    </row>
    <row r="1316" spans="1:10" hidden="1">
      <c r="A1316" s="187"/>
      <c r="B1316" s="187"/>
      <c r="C1316" s="187"/>
      <c r="D1316" s="187"/>
      <c r="E1316" s="187"/>
      <c r="F1316" s="187"/>
      <c r="G1316" s="187"/>
      <c r="H1316" s="187"/>
      <c r="I1316" s="187"/>
      <c r="J1316" s="187"/>
    </row>
    <row r="1317" spans="1:10" hidden="1">
      <c r="A1317" s="188"/>
      <c r="B1317" s="188"/>
      <c r="C1317" s="188"/>
      <c r="D1317" s="188"/>
      <c r="E1317" s="188"/>
      <c r="F1317" s="188"/>
      <c r="G1317" s="188"/>
      <c r="H1317" s="188"/>
      <c r="I1317" s="188"/>
      <c r="J1317" s="188"/>
    </row>
    <row r="1318" spans="1:10" hidden="1">
      <c r="A1318" s="91" t="str">
        <f>A1214</f>
        <v>الإسمنت الرمادي</v>
      </c>
      <c r="B1318" s="176" t="s">
        <v>74</v>
      </c>
      <c r="C1318" s="30">
        <v>630</v>
      </c>
      <c r="D1318" s="30">
        <v>630</v>
      </c>
      <c r="E1318" s="30">
        <v>630</v>
      </c>
      <c r="F1318" s="30">
        <v>630</v>
      </c>
      <c r="G1318" s="31">
        <f>H1318</f>
        <v>630</v>
      </c>
      <c r="H1318" s="1">
        <f>(C1318+D1318+E1318+F1318)/4</f>
        <v>630</v>
      </c>
      <c r="I1318" s="1">
        <f t="shared" ref="I1318:I1320" si="305">H1318-G1318</f>
        <v>0</v>
      </c>
      <c r="J1318" s="13">
        <f t="shared" ref="J1318:J1320" si="306">(I1318*100)/G1318</f>
        <v>0</v>
      </c>
    </row>
    <row r="1319" spans="1:10" hidden="1">
      <c r="A1319" s="91" t="str">
        <f>A1215</f>
        <v>حديد الخرسانة</v>
      </c>
      <c r="B1319" s="176" t="s">
        <v>75</v>
      </c>
      <c r="C1319" s="30">
        <v>6300</v>
      </c>
      <c r="D1319" s="30">
        <v>6300</v>
      </c>
      <c r="E1319" s="30">
        <v>6300</v>
      </c>
      <c r="F1319" s="30">
        <v>6300</v>
      </c>
      <c r="G1319" s="31">
        <f t="shared" ref="G1319:G1320" si="307">H1319</f>
        <v>6300</v>
      </c>
      <c r="H1319" s="1">
        <f t="shared" ref="H1319:H1320" si="308">(C1319+D1319+E1319+F1319)/4</f>
        <v>6300</v>
      </c>
      <c r="I1319" s="1">
        <f t="shared" si="305"/>
        <v>0</v>
      </c>
      <c r="J1319" s="13">
        <f t="shared" si="306"/>
        <v>0</v>
      </c>
    </row>
    <row r="1320" spans="1:10" ht="30" hidden="1">
      <c r="A1320" s="91" t="str">
        <f>A1216</f>
        <v xml:space="preserve">الخشب </v>
      </c>
      <c r="B1320" s="62" t="s">
        <v>76</v>
      </c>
      <c r="C1320" s="30">
        <v>540</v>
      </c>
      <c r="D1320" s="30">
        <v>540</v>
      </c>
      <c r="E1320" s="30">
        <v>540</v>
      </c>
      <c r="F1320" s="30">
        <v>540</v>
      </c>
      <c r="G1320" s="31">
        <f t="shared" si="307"/>
        <v>540</v>
      </c>
      <c r="H1320" s="1">
        <f t="shared" si="308"/>
        <v>540</v>
      </c>
      <c r="I1320" s="1">
        <f t="shared" si="305"/>
        <v>0</v>
      </c>
      <c r="J1320" s="13">
        <f t="shared" si="306"/>
        <v>0</v>
      </c>
    </row>
    <row r="1321" spans="1:10" hidden="1"/>
    <row r="1322" spans="1:10" hidden="1"/>
    <row r="1323" spans="1:10" hidden="1"/>
    <row r="1324" spans="1:10" hidden="1"/>
    <row r="1325" spans="1:10" hidden="1"/>
    <row r="1326" spans="1:10" hidden="1"/>
    <row r="1327" spans="1:10" hidden="1"/>
    <row r="1328" spans="1:10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spans="1:18" hidden="1"/>
    <row r="1362" spans="1:18" hidden="1"/>
    <row r="1363" spans="1:18" hidden="1"/>
    <row r="1364" spans="1:18" ht="21" hidden="1">
      <c r="A1364" s="192" t="s">
        <v>324</v>
      </c>
      <c r="B1364" s="192"/>
      <c r="C1364" s="192"/>
      <c r="D1364" s="192"/>
      <c r="E1364" s="192"/>
      <c r="F1364" s="192"/>
      <c r="G1364" s="192"/>
      <c r="H1364" s="192"/>
      <c r="I1364" s="192"/>
      <c r="J1364" s="192"/>
      <c r="L1364" s="208" t="s">
        <v>326</v>
      </c>
      <c r="M1364" s="208"/>
      <c r="N1364" s="208"/>
      <c r="O1364" s="208"/>
      <c r="P1364" s="208"/>
      <c r="Q1364" s="208"/>
      <c r="R1364" s="208"/>
    </row>
    <row r="1365" spans="1:18" ht="17.25" hidden="1">
      <c r="A1365" s="193" t="s">
        <v>0</v>
      </c>
      <c r="B1365" s="194"/>
      <c r="C1365" s="194"/>
      <c r="D1365" s="194"/>
      <c r="E1365" s="194"/>
      <c r="F1365" s="194"/>
      <c r="G1365" s="194"/>
      <c r="H1365" s="194"/>
      <c r="I1365" s="194"/>
      <c r="J1365" s="194"/>
    </row>
    <row r="1366" spans="1:18" ht="30" hidden="1">
      <c r="A1366" s="195" t="s">
        <v>1</v>
      </c>
      <c r="B1366" s="195" t="s">
        <v>57</v>
      </c>
      <c r="C1366" s="177" t="s">
        <v>2</v>
      </c>
      <c r="D1366" s="177" t="s">
        <v>3</v>
      </c>
      <c r="E1366" s="177" t="s">
        <v>4</v>
      </c>
      <c r="F1366" s="177" t="s">
        <v>5</v>
      </c>
      <c r="G1366" s="197" t="s">
        <v>6</v>
      </c>
      <c r="H1366" s="199" t="s">
        <v>64</v>
      </c>
      <c r="I1366" s="35" t="s">
        <v>61</v>
      </c>
      <c r="J1366" s="35" t="s">
        <v>62</v>
      </c>
    </row>
    <row r="1367" spans="1:18" hidden="1">
      <c r="A1367" s="196"/>
      <c r="B1367" s="196"/>
      <c r="C1367" s="3" t="s">
        <v>7</v>
      </c>
      <c r="D1367" s="3" t="s">
        <v>7</v>
      </c>
      <c r="E1367" s="3" t="s">
        <v>7</v>
      </c>
      <c r="F1367" s="3" t="s">
        <v>7</v>
      </c>
      <c r="G1367" s="198"/>
      <c r="H1367" s="200"/>
      <c r="I1367" s="36"/>
      <c r="J1367" s="36"/>
    </row>
    <row r="1368" spans="1:18" hidden="1">
      <c r="A1368" s="201" t="s">
        <v>63</v>
      </c>
      <c r="B1368" s="202"/>
      <c r="C1368" s="202"/>
      <c r="D1368" s="202"/>
      <c r="E1368" s="202"/>
      <c r="F1368" s="202"/>
      <c r="G1368" s="202"/>
      <c r="H1368" s="202"/>
      <c r="I1368" s="202"/>
      <c r="J1368" s="202"/>
    </row>
    <row r="1369" spans="1:18" hidden="1">
      <c r="A1369" s="203"/>
      <c r="B1369" s="204"/>
      <c r="C1369" s="204"/>
      <c r="D1369" s="204"/>
      <c r="E1369" s="204"/>
      <c r="F1369" s="204"/>
      <c r="G1369" s="204"/>
      <c r="H1369" s="204"/>
      <c r="I1369" s="204"/>
      <c r="J1369" s="204"/>
    </row>
    <row r="1370" spans="1:18" hidden="1">
      <c r="A1370" s="39" t="str">
        <f>A1265</f>
        <v>سـميـــد عــادي</v>
      </c>
      <c r="B1370" s="184" t="s">
        <v>66</v>
      </c>
      <c r="C1370" s="1">
        <v>900</v>
      </c>
      <c r="D1370" s="1">
        <v>900</v>
      </c>
      <c r="E1370" s="1">
        <v>900</v>
      </c>
      <c r="F1370" s="1">
        <v>900</v>
      </c>
      <c r="G1370" s="180">
        <f>H1265</f>
        <v>900</v>
      </c>
      <c r="H1370" s="1">
        <f>(C1370+D1370+E1370+F1370)/4</f>
        <v>900</v>
      </c>
      <c r="I1370" s="1">
        <f t="shared" ref="I1370:I1386" si="309">H1370-G1370</f>
        <v>0</v>
      </c>
      <c r="J1370" s="13">
        <f>(I1370*100)/G1370</f>
        <v>0</v>
      </c>
    </row>
    <row r="1371" spans="1:18" hidden="1">
      <c r="A1371" s="39" t="str">
        <f t="shared" ref="A1371:A1386" si="310">A1266</f>
        <v>سميد رفيـــع</v>
      </c>
      <c r="B1371" s="185"/>
      <c r="C1371" s="1">
        <v>1000</v>
      </c>
      <c r="D1371" s="1">
        <v>1000</v>
      </c>
      <c r="E1371" s="1">
        <v>1000</v>
      </c>
      <c r="F1371" s="1">
        <v>1000</v>
      </c>
      <c r="G1371" s="180">
        <f t="shared" ref="G1371:G1386" si="311">H1266</f>
        <v>1000</v>
      </c>
      <c r="H1371" s="1">
        <f t="shared" ref="H1371:H1386" si="312">(C1371+D1371+E1371+F1371)/4</f>
        <v>1000</v>
      </c>
      <c r="I1371" s="1">
        <f t="shared" si="309"/>
        <v>0</v>
      </c>
      <c r="J1371" s="13">
        <f t="shared" ref="J1371:J1384" si="313">(I1371*100)/G1371</f>
        <v>0</v>
      </c>
    </row>
    <row r="1372" spans="1:18" hidden="1">
      <c r="A1372" s="39" t="str">
        <f t="shared" si="310"/>
        <v>فــريــنــة</v>
      </c>
      <c r="B1372" s="185"/>
      <c r="C1372" s="1">
        <v>60</v>
      </c>
      <c r="D1372" s="1">
        <v>60</v>
      </c>
      <c r="E1372" s="1">
        <v>60</v>
      </c>
      <c r="F1372" s="1">
        <v>60</v>
      </c>
      <c r="G1372" s="180">
        <f t="shared" si="311"/>
        <v>60</v>
      </c>
      <c r="H1372" s="1">
        <f t="shared" si="312"/>
        <v>60</v>
      </c>
      <c r="I1372" s="1">
        <f t="shared" si="309"/>
        <v>0</v>
      </c>
      <c r="J1372" s="13">
        <f t="shared" si="313"/>
        <v>0</v>
      </c>
    </row>
    <row r="1373" spans="1:18" hidden="1">
      <c r="A1373" s="39" t="str">
        <f t="shared" si="310"/>
        <v xml:space="preserve">سكر أبيض </v>
      </c>
      <c r="B1373" s="186"/>
      <c r="C1373" s="1">
        <v>87</v>
      </c>
      <c r="D1373" s="1">
        <v>87</v>
      </c>
      <c r="E1373" s="1">
        <v>87</v>
      </c>
      <c r="F1373" s="1">
        <v>87</v>
      </c>
      <c r="G1373" s="180">
        <f t="shared" si="311"/>
        <v>87</v>
      </c>
      <c r="H1373" s="1">
        <f t="shared" si="312"/>
        <v>87</v>
      </c>
      <c r="I1373" s="1">
        <f t="shared" si="309"/>
        <v>0</v>
      </c>
      <c r="J1373" s="13">
        <f t="shared" si="313"/>
        <v>0</v>
      </c>
    </row>
    <row r="1374" spans="1:18" hidden="1">
      <c r="A1374" s="39" t="str">
        <f t="shared" si="310"/>
        <v>فرينة الاطفال-بليدينا-</v>
      </c>
      <c r="B1374" s="205" t="s">
        <v>67</v>
      </c>
      <c r="C1374" s="1">
        <v>240</v>
      </c>
      <c r="D1374" s="1">
        <v>240</v>
      </c>
      <c r="E1374" s="1">
        <v>240</v>
      </c>
      <c r="F1374" s="1">
        <v>240</v>
      </c>
      <c r="G1374" s="180">
        <f t="shared" si="311"/>
        <v>240</v>
      </c>
      <c r="H1374" s="1">
        <f t="shared" si="312"/>
        <v>240</v>
      </c>
      <c r="I1374" s="1">
        <f t="shared" si="309"/>
        <v>0</v>
      </c>
      <c r="J1374" s="13">
        <f t="shared" si="313"/>
        <v>0</v>
      </c>
    </row>
    <row r="1375" spans="1:18" ht="30" hidden="1">
      <c r="A1375" s="39" t="str">
        <f t="shared" si="310"/>
        <v>مسحوق حليب الاطفال-الصحة-</v>
      </c>
      <c r="B1375" s="206"/>
      <c r="C1375" s="1">
        <v>430</v>
      </c>
      <c r="D1375" s="1">
        <v>430</v>
      </c>
      <c r="E1375" s="1">
        <v>430</v>
      </c>
      <c r="F1375" s="1">
        <v>430</v>
      </c>
      <c r="G1375" s="180">
        <f t="shared" si="311"/>
        <v>430</v>
      </c>
      <c r="H1375" s="1">
        <f t="shared" si="312"/>
        <v>430</v>
      </c>
      <c r="I1375" s="1">
        <f t="shared" si="309"/>
        <v>0</v>
      </c>
      <c r="J1375" s="13">
        <f t="shared" si="313"/>
        <v>0</v>
      </c>
    </row>
    <row r="1376" spans="1:18" ht="30" hidden="1">
      <c r="A1376" s="39" t="str">
        <f t="shared" si="310"/>
        <v>مسحوق حليب الكبارgloria</v>
      </c>
      <c r="B1376" s="207"/>
      <c r="C1376" s="1">
        <v>350</v>
      </c>
      <c r="D1376" s="1">
        <v>350</v>
      </c>
      <c r="E1376" s="1">
        <v>350</v>
      </c>
      <c r="F1376" s="1">
        <v>350</v>
      </c>
      <c r="G1376" s="180">
        <f t="shared" si="311"/>
        <v>350</v>
      </c>
      <c r="H1376" s="1">
        <f t="shared" si="312"/>
        <v>350</v>
      </c>
      <c r="I1376" s="1">
        <f t="shared" si="309"/>
        <v>0</v>
      </c>
      <c r="J1376" s="13">
        <f t="shared" si="313"/>
        <v>0</v>
      </c>
    </row>
    <row r="1377" spans="1:10" hidden="1">
      <c r="A1377" s="39" t="str">
        <f t="shared" si="310"/>
        <v>بـــــن</v>
      </c>
      <c r="B1377" s="183" t="s">
        <v>66</v>
      </c>
      <c r="C1377" s="1">
        <v>600</v>
      </c>
      <c r="D1377" s="1">
        <v>600</v>
      </c>
      <c r="E1377" s="1">
        <v>600</v>
      </c>
      <c r="F1377" s="1">
        <v>600</v>
      </c>
      <c r="G1377" s="180">
        <f t="shared" si="311"/>
        <v>600</v>
      </c>
      <c r="H1377" s="1">
        <f t="shared" si="312"/>
        <v>600</v>
      </c>
      <c r="I1377" s="1">
        <f t="shared" si="309"/>
        <v>0</v>
      </c>
      <c r="J1377" s="13">
        <f t="shared" si="313"/>
        <v>0</v>
      </c>
    </row>
    <row r="1378" spans="1:10" ht="30" hidden="1">
      <c r="A1378" s="39" t="str">
        <f t="shared" si="310"/>
        <v>شاي سفينة الصحراء125غ</v>
      </c>
      <c r="B1378" s="183"/>
      <c r="C1378" s="1">
        <v>540</v>
      </c>
      <c r="D1378" s="1">
        <v>540</v>
      </c>
      <c r="E1378" s="1">
        <v>540</v>
      </c>
      <c r="F1378" s="1">
        <v>540</v>
      </c>
      <c r="G1378" s="180">
        <f t="shared" si="311"/>
        <v>540</v>
      </c>
      <c r="H1378" s="1">
        <f t="shared" si="312"/>
        <v>540</v>
      </c>
      <c r="I1378" s="1">
        <f t="shared" si="309"/>
        <v>0</v>
      </c>
      <c r="J1378" s="13">
        <f t="shared" si="313"/>
        <v>0</v>
      </c>
    </row>
    <row r="1379" spans="1:10" hidden="1">
      <c r="A1379" s="39" t="str">
        <f t="shared" si="310"/>
        <v xml:space="preserve">خميرة جافة </v>
      </c>
      <c r="B1379" s="61" t="s">
        <v>67</v>
      </c>
      <c r="C1379" s="1">
        <v>200</v>
      </c>
      <c r="D1379" s="1">
        <v>200</v>
      </c>
      <c r="E1379" s="1">
        <v>200</v>
      </c>
      <c r="F1379" s="1">
        <v>200</v>
      </c>
      <c r="G1379" s="180">
        <f t="shared" si="311"/>
        <v>197.91666666666666</v>
      </c>
      <c r="H1379" s="1">
        <f t="shared" si="312"/>
        <v>200</v>
      </c>
      <c r="I1379" s="1">
        <f t="shared" si="309"/>
        <v>2.0833333333333428</v>
      </c>
      <c r="J1379" s="13">
        <f t="shared" si="313"/>
        <v>1.0526315789473732</v>
      </c>
    </row>
    <row r="1380" spans="1:10" hidden="1">
      <c r="A1380" s="39" t="str">
        <f t="shared" si="310"/>
        <v>زيت غذائية</v>
      </c>
      <c r="B1380" s="61" t="s">
        <v>68</v>
      </c>
      <c r="C1380" s="1">
        <v>580</v>
      </c>
      <c r="D1380" s="1">
        <v>580</v>
      </c>
      <c r="E1380" s="1">
        <v>580</v>
      </c>
      <c r="F1380" s="1">
        <v>580</v>
      </c>
      <c r="G1380" s="180">
        <f t="shared" si="311"/>
        <v>580</v>
      </c>
      <c r="H1380" s="1">
        <f t="shared" si="312"/>
        <v>580</v>
      </c>
      <c r="I1380" s="1">
        <f t="shared" si="309"/>
        <v>0</v>
      </c>
      <c r="J1380" s="13">
        <f t="shared" si="313"/>
        <v>0</v>
      </c>
    </row>
    <row r="1381" spans="1:10" hidden="1">
      <c r="A1381" s="39" t="str">
        <f t="shared" si="310"/>
        <v>فاصولياء جافـة</v>
      </c>
      <c r="B1381" s="184" t="s">
        <v>66</v>
      </c>
      <c r="C1381" s="1">
        <v>180</v>
      </c>
      <c r="D1381" s="1">
        <v>180</v>
      </c>
      <c r="E1381" s="1">
        <v>192</v>
      </c>
      <c r="F1381" s="1">
        <v>200</v>
      </c>
      <c r="G1381" s="180">
        <f t="shared" si="311"/>
        <v>179.58333333333334</v>
      </c>
      <c r="H1381" s="1">
        <f t="shared" si="312"/>
        <v>188</v>
      </c>
      <c r="I1381" s="1">
        <f t="shared" si="309"/>
        <v>8.4166666666666572</v>
      </c>
      <c r="J1381" s="13">
        <f t="shared" si="313"/>
        <v>4.6867749419953544</v>
      </c>
    </row>
    <row r="1382" spans="1:10" hidden="1">
      <c r="A1382" s="39" t="str">
        <f t="shared" si="310"/>
        <v>عدس</v>
      </c>
      <c r="B1382" s="185"/>
      <c r="C1382" s="119">
        <v>180</v>
      </c>
      <c r="D1382" s="119">
        <v>180</v>
      </c>
      <c r="E1382" s="119">
        <v>180</v>
      </c>
      <c r="F1382" s="119">
        <v>180</v>
      </c>
      <c r="G1382" s="180">
        <f t="shared" si="311"/>
        <v>180</v>
      </c>
      <c r="H1382" s="1">
        <f t="shared" si="312"/>
        <v>180</v>
      </c>
      <c r="I1382" s="1">
        <f t="shared" si="309"/>
        <v>0</v>
      </c>
      <c r="J1382" s="13">
        <f t="shared" si="313"/>
        <v>0</v>
      </c>
    </row>
    <row r="1383" spans="1:10" hidden="1">
      <c r="A1383" s="39" t="str">
        <f t="shared" si="310"/>
        <v xml:space="preserve">حمص </v>
      </c>
      <c r="B1383" s="185"/>
      <c r="C1383" s="1">
        <v>310</v>
      </c>
      <c r="D1383" s="1">
        <v>310</v>
      </c>
      <c r="E1383" s="1">
        <v>310</v>
      </c>
      <c r="F1383" s="1">
        <v>310</v>
      </c>
      <c r="G1383" s="180">
        <f t="shared" si="311"/>
        <v>310</v>
      </c>
      <c r="H1383" s="1">
        <f t="shared" si="312"/>
        <v>310</v>
      </c>
      <c r="I1383" s="1">
        <f t="shared" si="309"/>
        <v>0</v>
      </c>
      <c r="J1383" s="13">
        <f t="shared" si="313"/>
        <v>0</v>
      </c>
    </row>
    <row r="1384" spans="1:10" hidden="1">
      <c r="A1384" s="39" t="str">
        <f t="shared" si="310"/>
        <v>أرز</v>
      </c>
      <c r="B1384" s="185"/>
      <c r="C1384" s="1">
        <v>100</v>
      </c>
      <c r="D1384" s="1">
        <v>100</v>
      </c>
      <c r="E1384" s="1">
        <v>100</v>
      </c>
      <c r="F1384" s="1">
        <v>100</v>
      </c>
      <c r="G1384" s="180">
        <f t="shared" si="311"/>
        <v>82.5</v>
      </c>
      <c r="H1384" s="1">
        <f t="shared" si="312"/>
        <v>100</v>
      </c>
      <c r="I1384" s="1">
        <f t="shared" si="309"/>
        <v>17.5</v>
      </c>
      <c r="J1384" s="13">
        <f t="shared" si="313"/>
        <v>21.212121212121211</v>
      </c>
    </row>
    <row r="1385" spans="1:10" hidden="1">
      <c r="A1385" s="39" t="str">
        <f t="shared" si="310"/>
        <v>عجائن غذائية</v>
      </c>
      <c r="B1385" s="185"/>
      <c r="C1385" s="1">
        <v>100</v>
      </c>
      <c r="D1385" s="1">
        <v>100</v>
      </c>
      <c r="E1385" s="1">
        <v>106</v>
      </c>
      <c r="F1385" s="1">
        <v>110</v>
      </c>
      <c r="G1385" s="180">
        <f t="shared" si="311"/>
        <v>100</v>
      </c>
      <c r="H1385" s="1">
        <f t="shared" si="312"/>
        <v>104</v>
      </c>
      <c r="I1385" s="1">
        <f t="shared" si="309"/>
        <v>4</v>
      </c>
      <c r="J1385" s="13">
        <f>(I1385*100)/G1385</f>
        <v>4</v>
      </c>
    </row>
    <row r="1386" spans="1:10" hidden="1">
      <c r="A1386" s="39" t="str">
        <f t="shared" si="310"/>
        <v>طماطم مصبرة-cab-</v>
      </c>
      <c r="B1386" s="186"/>
      <c r="C1386" s="1">
        <v>180</v>
      </c>
      <c r="D1386" s="1">
        <v>180</v>
      </c>
      <c r="E1386" s="1">
        <v>180</v>
      </c>
      <c r="F1386" s="1">
        <v>180</v>
      </c>
      <c r="G1386" s="180">
        <f t="shared" si="311"/>
        <v>180</v>
      </c>
      <c r="H1386" s="1">
        <f t="shared" si="312"/>
        <v>180</v>
      </c>
      <c r="I1386" s="1">
        <f t="shared" si="309"/>
        <v>0</v>
      </c>
      <c r="J1386" s="13">
        <f t="shared" ref="J1386" si="314">(I1386*100)/G1386</f>
        <v>0</v>
      </c>
    </row>
    <row r="1387" spans="1:10" hidden="1">
      <c r="A1387" s="187" t="s">
        <v>65</v>
      </c>
      <c r="B1387" s="187"/>
      <c r="C1387" s="187"/>
      <c r="D1387" s="187"/>
      <c r="E1387" s="187"/>
      <c r="F1387" s="187"/>
      <c r="G1387" s="187"/>
      <c r="H1387" s="187"/>
      <c r="I1387" s="187"/>
      <c r="J1387" s="187"/>
    </row>
    <row r="1388" spans="1:10" hidden="1">
      <c r="A1388" s="188"/>
      <c r="B1388" s="188"/>
      <c r="C1388" s="188"/>
      <c r="D1388" s="188"/>
      <c r="E1388" s="188"/>
      <c r="F1388" s="188"/>
      <c r="G1388" s="188"/>
      <c r="H1388" s="188"/>
      <c r="I1388" s="188"/>
      <c r="J1388" s="188"/>
    </row>
    <row r="1389" spans="1:10" hidden="1">
      <c r="A1389" s="90" t="str">
        <f>A1284</f>
        <v>بطاطا</v>
      </c>
      <c r="B1389" s="184" t="s">
        <v>66</v>
      </c>
      <c r="C1389" s="121">
        <v>40</v>
      </c>
      <c r="D1389" s="121">
        <v>40</v>
      </c>
      <c r="E1389" s="121">
        <v>40</v>
      </c>
      <c r="F1389" s="121">
        <v>40</v>
      </c>
      <c r="G1389" s="180">
        <f>H1284</f>
        <v>40.416666666666664</v>
      </c>
      <c r="H1389" s="1">
        <f>(C1389+D1389+E1389+F1389)/4</f>
        <v>40</v>
      </c>
      <c r="I1389" s="1">
        <f t="shared" ref="I1389:I1400" si="315">H1389-G1389</f>
        <v>-0.4166666666666643</v>
      </c>
      <c r="J1389" s="13">
        <f t="shared" ref="J1389:J1400" si="316">(I1389*100)/G1389</f>
        <v>-1.0309278350515405</v>
      </c>
    </row>
    <row r="1390" spans="1:10" hidden="1">
      <c r="A1390" s="90" t="str">
        <f t="shared" ref="A1390:A1400" si="317">A1285</f>
        <v>طماطم طازجــة</v>
      </c>
      <c r="B1390" s="185"/>
      <c r="C1390" s="121">
        <v>45</v>
      </c>
      <c r="D1390" s="121">
        <v>42</v>
      </c>
      <c r="E1390" s="121">
        <v>50</v>
      </c>
      <c r="F1390" s="121">
        <v>46</v>
      </c>
      <c r="G1390" s="180">
        <f t="shared" ref="G1390:G1400" si="318">H1285</f>
        <v>44.791666666666664</v>
      </c>
      <c r="H1390" s="1">
        <f t="shared" ref="H1390:H1400" si="319">(C1390+D1390+E1390+F1390)/4</f>
        <v>45.75</v>
      </c>
      <c r="I1390" s="1">
        <f t="shared" si="315"/>
        <v>0.9583333333333357</v>
      </c>
      <c r="J1390" s="13">
        <f t="shared" si="316"/>
        <v>2.1395348837209358</v>
      </c>
    </row>
    <row r="1391" spans="1:10" hidden="1">
      <c r="A1391" s="90" t="str">
        <f t="shared" si="317"/>
        <v>بصل جاف</v>
      </c>
      <c r="B1391" s="185"/>
      <c r="C1391" s="121">
        <v>30</v>
      </c>
      <c r="D1391" s="121">
        <v>30</v>
      </c>
      <c r="E1391" s="121">
        <v>30</v>
      </c>
      <c r="F1391" s="121">
        <v>30</v>
      </c>
      <c r="G1391" s="180">
        <f t="shared" si="318"/>
        <v>34.375</v>
      </c>
      <c r="H1391" s="1">
        <f t="shared" si="319"/>
        <v>30</v>
      </c>
      <c r="I1391" s="1">
        <f t="shared" si="315"/>
        <v>-4.375</v>
      </c>
      <c r="J1391" s="13">
        <f t="shared" si="316"/>
        <v>-12.727272727272727</v>
      </c>
    </row>
    <row r="1392" spans="1:10" hidden="1">
      <c r="A1392" s="90" t="str">
        <f t="shared" si="317"/>
        <v>خس</v>
      </c>
      <c r="B1392" s="185"/>
      <c r="C1392" s="121">
        <v>75</v>
      </c>
      <c r="D1392" s="121">
        <v>70</v>
      </c>
      <c r="E1392" s="121">
        <v>70</v>
      </c>
      <c r="F1392" s="121">
        <v>70</v>
      </c>
      <c r="G1392" s="180">
        <f t="shared" si="318"/>
        <v>80.416666666666671</v>
      </c>
      <c r="H1392" s="1">
        <f t="shared" si="319"/>
        <v>71.25</v>
      </c>
      <c r="I1392" s="1">
        <f t="shared" si="315"/>
        <v>-9.1666666666666714</v>
      </c>
      <c r="J1392" s="13">
        <f t="shared" si="316"/>
        <v>-11.398963730569955</v>
      </c>
    </row>
    <row r="1393" spans="1:10" hidden="1">
      <c r="A1393" s="90" t="str">
        <f t="shared" si="317"/>
        <v xml:space="preserve">قرعة </v>
      </c>
      <c r="B1393" s="185"/>
      <c r="C1393" s="121">
        <v>130</v>
      </c>
      <c r="D1393" s="121">
        <v>150</v>
      </c>
      <c r="E1393" s="121">
        <v>118</v>
      </c>
      <c r="F1393" s="121">
        <v>114</v>
      </c>
      <c r="G1393" s="180">
        <f t="shared" si="318"/>
        <v>91.25</v>
      </c>
      <c r="H1393" s="1">
        <f t="shared" si="319"/>
        <v>128</v>
      </c>
      <c r="I1393" s="1">
        <f t="shared" si="315"/>
        <v>36.75</v>
      </c>
      <c r="J1393" s="13">
        <f t="shared" si="316"/>
        <v>40.273972602739725</v>
      </c>
    </row>
    <row r="1394" spans="1:10" hidden="1">
      <c r="A1394" s="90" t="str">
        <f t="shared" si="317"/>
        <v>جزر</v>
      </c>
      <c r="B1394" s="185"/>
      <c r="C1394" s="121">
        <v>60</v>
      </c>
      <c r="D1394" s="121">
        <v>60</v>
      </c>
      <c r="E1394" s="121">
        <v>60</v>
      </c>
      <c r="F1394" s="121">
        <v>56</v>
      </c>
      <c r="G1394" s="180">
        <f t="shared" si="318"/>
        <v>64.583333333333329</v>
      </c>
      <c r="H1394" s="1">
        <f t="shared" si="319"/>
        <v>59</v>
      </c>
      <c r="I1394" s="1">
        <f t="shared" si="315"/>
        <v>-5.5833333333333286</v>
      </c>
      <c r="J1394" s="13">
        <f t="shared" si="316"/>
        <v>-8.645161290322573</v>
      </c>
    </row>
    <row r="1395" spans="1:10" hidden="1">
      <c r="A1395" s="90" t="str">
        <f t="shared" si="317"/>
        <v>فلفل حلو</v>
      </c>
      <c r="B1395" s="185"/>
      <c r="C1395" s="121">
        <v>55</v>
      </c>
      <c r="D1395" s="121">
        <v>72</v>
      </c>
      <c r="E1395" s="121">
        <v>80</v>
      </c>
      <c r="F1395" s="121">
        <v>88</v>
      </c>
      <c r="G1395" s="180">
        <f t="shared" si="318"/>
        <v>63.75</v>
      </c>
      <c r="H1395" s="1">
        <f t="shared" si="319"/>
        <v>73.75</v>
      </c>
      <c r="I1395" s="1">
        <f t="shared" si="315"/>
        <v>10</v>
      </c>
      <c r="J1395" s="13">
        <f t="shared" si="316"/>
        <v>15.686274509803921</v>
      </c>
    </row>
    <row r="1396" spans="1:10" hidden="1">
      <c r="A1396" s="90" t="str">
        <f t="shared" si="317"/>
        <v>فلفل حار</v>
      </c>
      <c r="B1396" s="185"/>
      <c r="C1396" s="121">
        <v>70</v>
      </c>
      <c r="D1396" s="121">
        <v>72</v>
      </c>
      <c r="E1396" s="121">
        <v>80</v>
      </c>
      <c r="F1396" s="121">
        <v>84</v>
      </c>
      <c r="G1396" s="180">
        <f t="shared" si="318"/>
        <v>63.333333333333343</v>
      </c>
      <c r="H1396" s="1">
        <f t="shared" si="319"/>
        <v>76.5</v>
      </c>
      <c r="I1396" s="1">
        <f t="shared" si="315"/>
        <v>13.166666666666657</v>
      </c>
      <c r="J1396" s="13">
        <f t="shared" si="316"/>
        <v>20.789473684210506</v>
      </c>
    </row>
    <row r="1397" spans="1:10" hidden="1">
      <c r="A1397" s="90" t="str">
        <f t="shared" si="317"/>
        <v>فاصوليا خضراء</v>
      </c>
      <c r="B1397" s="185"/>
      <c r="C1397" s="121">
        <v>115</v>
      </c>
      <c r="D1397" s="121">
        <v>118</v>
      </c>
      <c r="E1397" s="121">
        <v>110</v>
      </c>
      <c r="F1397" s="121">
        <v>118</v>
      </c>
      <c r="G1397" s="180">
        <f t="shared" si="318"/>
        <v>122.29166666666666</v>
      </c>
      <c r="H1397" s="1">
        <f t="shared" si="319"/>
        <v>115.25</v>
      </c>
      <c r="I1397" s="1">
        <f t="shared" si="315"/>
        <v>-7.0416666666666572</v>
      </c>
      <c r="J1397" s="13">
        <f t="shared" si="316"/>
        <v>-5.7580919931856824</v>
      </c>
    </row>
    <row r="1398" spans="1:10" hidden="1">
      <c r="A1398" s="90" t="str">
        <f t="shared" si="317"/>
        <v>شمـنــدر</v>
      </c>
      <c r="B1398" s="185"/>
      <c r="C1398" s="121">
        <v>61.666666666666664</v>
      </c>
      <c r="D1398" s="121">
        <v>58</v>
      </c>
      <c r="E1398" s="121">
        <v>56</v>
      </c>
      <c r="F1398" s="121">
        <v>60</v>
      </c>
      <c r="G1398" s="180">
        <f t="shared" si="318"/>
        <v>63.749999999999993</v>
      </c>
      <c r="H1398" s="1">
        <f t="shared" si="319"/>
        <v>58.916666666666664</v>
      </c>
      <c r="I1398" s="1">
        <f t="shared" si="315"/>
        <v>-4.8333333333333286</v>
      </c>
      <c r="J1398" s="13">
        <f t="shared" si="316"/>
        <v>-7.5816993464052223</v>
      </c>
    </row>
    <row r="1399" spans="1:10" hidden="1">
      <c r="A1399" s="90" t="str">
        <f t="shared" si="317"/>
        <v xml:space="preserve">ثــــوم محلي </v>
      </c>
      <c r="B1399" s="185"/>
      <c r="C1399" s="121">
        <v>450</v>
      </c>
      <c r="D1399" s="121">
        <v>450</v>
      </c>
      <c r="E1399" s="121">
        <v>450</v>
      </c>
      <c r="F1399" s="121">
        <v>430</v>
      </c>
      <c r="G1399" s="180">
        <f t="shared" si="318"/>
        <v>423.95833333333331</v>
      </c>
      <c r="H1399" s="1">
        <f t="shared" si="319"/>
        <v>445</v>
      </c>
      <c r="I1399" s="1">
        <f t="shared" si="315"/>
        <v>21.041666666666686</v>
      </c>
      <c r="J1399" s="13">
        <f t="shared" si="316"/>
        <v>4.963144963144968</v>
      </c>
    </row>
    <row r="1400" spans="1:10" hidden="1">
      <c r="A1400" s="90" t="str">
        <f t="shared" si="317"/>
        <v>ثوم مستورد</v>
      </c>
      <c r="B1400" s="186"/>
      <c r="C1400" s="122">
        <v>500</v>
      </c>
      <c r="D1400" s="122">
        <v>500</v>
      </c>
      <c r="E1400" s="122">
        <v>500</v>
      </c>
      <c r="F1400" s="122">
        <v>480</v>
      </c>
      <c r="G1400" s="180">
        <f t="shared" si="318"/>
        <v>412.5</v>
      </c>
      <c r="H1400" s="1">
        <f t="shared" si="319"/>
        <v>495</v>
      </c>
      <c r="I1400" s="1">
        <f t="shared" si="315"/>
        <v>82.5</v>
      </c>
      <c r="J1400" s="13">
        <f t="shared" si="316"/>
        <v>20</v>
      </c>
    </row>
    <row r="1401" spans="1:10" hidden="1">
      <c r="A1401" s="189" t="s">
        <v>69</v>
      </c>
      <c r="B1401" s="189"/>
      <c r="C1401" s="189"/>
      <c r="D1401" s="189"/>
      <c r="E1401" s="189"/>
      <c r="F1401" s="189"/>
      <c r="G1401" s="189"/>
      <c r="H1401" s="189"/>
      <c r="I1401" s="189"/>
      <c r="J1401" s="189"/>
    </row>
    <row r="1402" spans="1:10" hidden="1">
      <c r="A1402" s="190"/>
      <c r="B1402" s="190"/>
      <c r="C1402" s="190"/>
      <c r="D1402" s="190"/>
      <c r="E1402" s="190"/>
      <c r="F1402" s="190"/>
      <c r="G1402" s="190"/>
      <c r="H1402" s="190"/>
      <c r="I1402" s="190"/>
      <c r="J1402" s="190"/>
    </row>
    <row r="1403" spans="1:10" hidden="1">
      <c r="A1403" s="134" t="str">
        <f>A1298</f>
        <v>دقلة</v>
      </c>
      <c r="B1403" s="184" t="s">
        <v>66</v>
      </c>
      <c r="C1403" s="14">
        <v>600</v>
      </c>
      <c r="D1403" s="14">
        <v>600</v>
      </c>
      <c r="E1403" s="14">
        <v>566</v>
      </c>
      <c r="F1403" s="14">
        <v>500</v>
      </c>
      <c r="G1403" s="180">
        <f>H1298</f>
        <v>600</v>
      </c>
      <c r="H1403" s="1">
        <f>(C1403+D1403+E1403+F1403)/4</f>
        <v>566.5</v>
      </c>
      <c r="I1403" s="1">
        <f t="shared" ref="I1403:I1407" si="320">H1403-G1403</f>
        <v>-33.5</v>
      </c>
      <c r="J1403" s="13">
        <f t="shared" ref="J1403:J1407" si="321">(I1403*100)/G1403</f>
        <v>-5.583333333333333</v>
      </c>
    </row>
    <row r="1404" spans="1:10" hidden="1">
      <c r="A1404" s="134" t="str">
        <f t="shared" ref="A1404:A1406" si="322">A1299</f>
        <v>تفاح محلي</v>
      </c>
      <c r="B1404" s="185"/>
      <c r="C1404" s="14">
        <v>170</v>
      </c>
      <c r="D1404" s="14">
        <v>170</v>
      </c>
      <c r="E1404" s="14">
        <v>170</v>
      </c>
      <c r="F1404" s="14">
        <v>170</v>
      </c>
      <c r="G1404" s="180">
        <f t="shared" ref="G1404:G1406" si="323">H1299</f>
        <v>170</v>
      </c>
      <c r="H1404" s="1">
        <f t="shared" ref="H1404:H1408" si="324">(C1404+D1404+E1404+F1404)/4</f>
        <v>170</v>
      </c>
      <c r="I1404" s="1">
        <f t="shared" si="320"/>
        <v>0</v>
      </c>
      <c r="J1404" s="13">
        <f t="shared" si="321"/>
        <v>0</v>
      </c>
    </row>
    <row r="1405" spans="1:10" hidden="1">
      <c r="A1405" s="134" t="str">
        <f t="shared" si="322"/>
        <v>تفاح مستورد</v>
      </c>
      <c r="B1405" s="185"/>
      <c r="C1405" s="14">
        <v>400</v>
      </c>
      <c r="D1405" s="14">
        <v>400</v>
      </c>
      <c r="E1405" s="14">
        <v>400</v>
      </c>
      <c r="F1405" s="14">
        <v>400</v>
      </c>
      <c r="G1405" s="180">
        <f t="shared" si="323"/>
        <v>400</v>
      </c>
      <c r="H1405" s="1">
        <f t="shared" si="324"/>
        <v>400</v>
      </c>
      <c r="I1405" s="1">
        <f t="shared" si="320"/>
        <v>0</v>
      </c>
      <c r="J1405" s="13">
        <f t="shared" si="321"/>
        <v>0</v>
      </c>
    </row>
    <row r="1406" spans="1:10" hidden="1">
      <c r="A1406" s="134" t="str">
        <f t="shared" si="322"/>
        <v>مـــوز</v>
      </c>
      <c r="B1406" s="185"/>
      <c r="C1406" s="14">
        <v>235</v>
      </c>
      <c r="D1406" s="1">
        <v>244</v>
      </c>
      <c r="E1406" s="1">
        <v>238</v>
      </c>
      <c r="F1406" s="1">
        <v>230</v>
      </c>
      <c r="G1406" s="180">
        <f t="shared" si="323"/>
        <v>231.25</v>
      </c>
      <c r="H1406" s="1">
        <f t="shared" si="324"/>
        <v>236.75</v>
      </c>
      <c r="I1406" s="1">
        <f t="shared" si="320"/>
        <v>5.5</v>
      </c>
      <c r="J1406" s="13">
        <f t="shared" si="321"/>
        <v>2.3783783783783785</v>
      </c>
    </row>
    <row r="1407" spans="1:10" hidden="1">
      <c r="A1407" s="134" t="s">
        <v>320</v>
      </c>
      <c r="B1407" s="185"/>
      <c r="C1407" s="14">
        <v>160</v>
      </c>
      <c r="D1407" s="1">
        <v>128</v>
      </c>
      <c r="E1407" s="1">
        <v>158</v>
      </c>
      <c r="F1407" s="105">
        <v>158</v>
      </c>
      <c r="G1407" s="180">
        <v>158.125</v>
      </c>
      <c r="H1407" s="1">
        <f t="shared" si="324"/>
        <v>151</v>
      </c>
      <c r="I1407" s="1">
        <f t="shared" si="320"/>
        <v>-7.125</v>
      </c>
      <c r="J1407" s="13">
        <f t="shared" si="321"/>
        <v>-4.5059288537549405</v>
      </c>
    </row>
    <row r="1408" spans="1:10" ht="15.75" hidden="1" thickBot="1">
      <c r="A1408" s="134" t="s">
        <v>287</v>
      </c>
      <c r="B1408" s="209"/>
      <c r="C1408" s="14">
        <v>152</v>
      </c>
      <c r="D1408" s="124">
        <v>116.66666666666667</v>
      </c>
      <c r="E1408" s="124">
        <v>113.33333333333333</v>
      </c>
      <c r="F1408" s="105">
        <v>136</v>
      </c>
      <c r="G1408" s="180" t="s">
        <v>77</v>
      </c>
      <c r="H1408" s="1">
        <f t="shared" si="324"/>
        <v>129.5</v>
      </c>
      <c r="I1408" s="150" t="s">
        <v>77</v>
      </c>
      <c r="J1408" s="150" t="s">
        <v>77</v>
      </c>
    </row>
    <row r="1409" spans="1:10" hidden="1">
      <c r="A1409" s="94"/>
      <c r="B1409" s="77"/>
      <c r="C1409" s="78"/>
      <c r="D1409" s="79"/>
      <c r="E1409" s="79"/>
      <c r="F1409" s="79"/>
      <c r="G1409" s="76"/>
      <c r="H1409" s="79"/>
      <c r="I1409" s="80"/>
      <c r="J1409" s="43"/>
    </row>
    <row r="1410" spans="1:10" hidden="1">
      <c r="A1410" s="94"/>
      <c r="B1410" s="77"/>
      <c r="C1410" s="78"/>
      <c r="D1410" s="79"/>
      <c r="E1410" s="79"/>
      <c r="F1410" s="79"/>
      <c r="G1410" s="76"/>
      <c r="H1410" s="79"/>
      <c r="I1410" s="80"/>
      <c r="J1410" s="43"/>
    </row>
    <row r="1411" spans="1:10" hidden="1">
      <c r="A1411" s="94"/>
      <c r="B1411" s="77"/>
      <c r="C1411" s="78"/>
      <c r="D1411" s="79"/>
      <c r="E1411" s="79"/>
      <c r="F1411" s="79"/>
      <c r="G1411" s="76"/>
      <c r="H1411" s="79"/>
      <c r="I1411" s="80"/>
      <c r="J1411" s="43"/>
    </row>
    <row r="1412" spans="1:10" hidden="1">
      <c r="A1412" s="94"/>
      <c r="B1412" s="77"/>
      <c r="C1412" s="78"/>
      <c r="D1412" s="79"/>
      <c r="E1412" s="79"/>
      <c r="F1412" s="79"/>
      <c r="G1412" s="76"/>
      <c r="H1412" s="79"/>
      <c r="I1412" s="80"/>
      <c r="J1412" s="43"/>
    </row>
    <row r="1413" spans="1:10" hidden="1">
      <c r="A1413" s="94"/>
      <c r="B1413" s="77"/>
      <c r="C1413" s="78"/>
      <c r="D1413" s="79"/>
      <c r="E1413" s="79"/>
      <c r="F1413" s="79"/>
      <c r="G1413" s="76"/>
      <c r="H1413" s="79"/>
      <c r="I1413" s="80"/>
      <c r="J1413" s="43"/>
    </row>
    <row r="1414" spans="1:10" hidden="1">
      <c r="A1414" s="94"/>
      <c r="B1414" s="77"/>
      <c r="C1414" s="78"/>
      <c r="D1414" s="79"/>
      <c r="E1414" s="79"/>
      <c r="F1414" s="79"/>
      <c r="G1414" s="76"/>
      <c r="H1414" s="79"/>
      <c r="I1414" s="80"/>
      <c r="J1414" s="43"/>
    </row>
    <row r="1415" spans="1:10" hidden="1">
      <c r="A1415" s="94"/>
      <c r="B1415" s="77"/>
      <c r="C1415" s="78"/>
      <c r="D1415" s="79"/>
      <c r="E1415" s="79"/>
      <c r="F1415" s="79"/>
      <c r="G1415" s="76"/>
      <c r="H1415" s="79"/>
      <c r="I1415" s="80"/>
      <c r="J1415" s="43"/>
    </row>
    <row r="1416" spans="1:10" hidden="1">
      <c r="A1416" s="94"/>
      <c r="B1416" s="77"/>
      <c r="C1416" s="78"/>
      <c r="D1416" s="79"/>
      <c r="E1416" s="79"/>
      <c r="F1416" s="79"/>
      <c r="G1416" s="76"/>
      <c r="H1416" s="76"/>
      <c r="I1416" s="76"/>
      <c r="J1416" s="76"/>
    </row>
    <row r="1417" spans="1:10" hidden="1">
      <c r="A1417" s="191" t="s">
        <v>81</v>
      </c>
      <c r="B1417" s="191"/>
      <c r="C1417" s="191"/>
      <c r="D1417" s="191"/>
      <c r="E1417" s="191"/>
      <c r="F1417" s="191"/>
      <c r="G1417" s="191"/>
      <c r="H1417" s="191"/>
      <c r="I1417" s="191"/>
      <c r="J1417" s="191"/>
    </row>
    <row r="1418" spans="1:10" hidden="1">
      <c r="A1418" s="135" t="str">
        <f>A1311</f>
        <v>لحم غنم محلي</v>
      </c>
      <c r="B1418" s="183" t="s">
        <v>66</v>
      </c>
      <c r="C1418" s="1">
        <v>1300</v>
      </c>
      <c r="D1418" s="1">
        <v>1300</v>
      </c>
      <c r="E1418" s="1">
        <v>1300</v>
      </c>
      <c r="F1418" s="1">
        <v>1300</v>
      </c>
      <c r="G1418" s="5">
        <f>H1311</f>
        <v>1300</v>
      </c>
      <c r="H1418" s="1">
        <f t="shared" ref="H1418:H1422" si="325">(C1418+D1418+E1418+F1418)/4</f>
        <v>1300</v>
      </c>
      <c r="I1418" s="1">
        <f t="shared" ref="I1418:I1422" si="326">H1418-G1418</f>
        <v>0</v>
      </c>
      <c r="J1418" s="13">
        <f t="shared" ref="J1418:J1422" si="327">(I1418*100)/G1418</f>
        <v>0</v>
      </c>
    </row>
    <row r="1419" spans="1:10" hidden="1">
      <c r="A1419" s="135" t="str">
        <f>A1312</f>
        <v>لحم بقر محلي</v>
      </c>
      <c r="B1419" s="183"/>
      <c r="C1419" s="1">
        <v>780</v>
      </c>
      <c r="D1419" s="1">
        <v>780</v>
      </c>
      <c r="E1419" s="1">
        <v>780</v>
      </c>
      <c r="F1419" s="1">
        <v>780</v>
      </c>
      <c r="G1419" s="5">
        <f>H1312</f>
        <v>780</v>
      </c>
      <c r="H1419" s="1">
        <f t="shared" si="325"/>
        <v>780</v>
      </c>
      <c r="I1419" s="1">
        <f t="shared" si="326"/>
        <v>0</v>
      </c>
      <c r="J1419" s="13">
        <f t="shared" si="327"/>
        <v>0</v>
      </c>
    </row>
    <row r="1420" spans="1:10" hidden="1">
      <c r="A1420" s="135" t="str">
        <f>A1313</f>
        <v>لحم بقر مجمد مستورد</v>
      </c>
      <c r="B1420" s="183"/>
      <c r="C1420" s="1">
        <v>600</v>
      </c>
      <c r="D1420" s="1">
        <v>600</v>
      </c>
      <c r="E1420" s="1">
        <v>600</v>
      </c>
      <c r="F1420" s="1">
        <v>600</v>
      </c>
      <c r="G1420" s="5">
        <f>H1313</f>
        <v>600</v>
      </c>
      <c r="H1420" s="1">
        <f t="shared" si="325"/>
        <v>600</v>
      </c>
      <c r="I1420" s="1">
        <f t="shared" si="326"/>
        <v>0</v>
      </c>
      <c r="J1420" s="13">
        <f t="shared" si="327"/>
        <v>0</v>
      </c>
    </row>
    <row r="1421" spans="1:10" hidden="1">
      <c r="A1421" s="135" t="str">
        <f>A1314</f>
        <v>لحم دجـاج (مفرغ)</v>
      </c>
      <c r="B1421" s="183"/>
      <c r="C1421" s="1">
        <v>268.33333333333331</v>
      </c>
      <c r="D1421" s="1">
        <v>260</v>
      </c>
      <c r="E1421" s="70">
        <v>312</v>
      </c>
      <c r="F1421" s="1">
        <v>342</v>
      </c>
      <c r="G1421" s="5">
        <v>338.96</v>
      </c>
      <c r="H1421" s="1">
        <f t="shared" si="325"/>
        <v>295.58333333333331</v>
      </c>
      <c r="I1421" s="1">
        <f t="shared" si="326"/>
        <v>-43.376666666666665</v>
      </c>
      <c r="J1421" s="13">
        <f t="shared" si="327"/>
        <v>-12.796986861773266</v>
      </c>
    </row>
    <row r="1422" spans="1:10" ht="30" hidden="1">
      <c r="A1422" s="135" t="str">
        <f>A1315</f>
        <v>بيض</v>
      </c>
      <c r="B1422" s="22" t="s">
        <v>82</v>
      </c>
      <c r="C1422" s="1">
        <v>301.66666666666669</v>
      </c>
      <c r="D1422" s="1">
        <v>280</v>
      </c>
      <c r="E1422" s="71">
        <v>286</v>
      </c>
      <c r="F1422" s="1">
        <v>290</v>
      </c>
      <c r="G1422" s="5">
        <v>365.21</v>
      </c>
      <c r="H1422" s="1">
        <f t="shared" si="325"/>
        <v>289.41666666666669</v>
      </c>
      <c r="I1422" s="1">
        <f t="shared" si="326"/>
        <v>-75.793333333333294</v>
      </c>
      <c r="J1422" s="13">
        <f t="shared" si="327"/>
        <v>-20.753356516342187</v>
      </c>
    </row>
    <row r="1423" spans="1:10" hidden="1">
      <c r="A1423" s="187"/>
      <c r="B1423" s="187"/>
      <c r="C1423" s="187"/>
      <c r="D1423" s="187"/>
      <c r="E1423" s="187"/>
      <c r="F1423" s="187"/>
      <c r="G1423" s="187"/>
      <c r="H1423" s="187"/>
      <c r="I1423" s="187"/>
      <c r="J1423" s="187"/>
    </row>
    <row r="1424" spans="1:10" hidden="1">
      <c r="A1424" s="188"/>
      <c r="B1424" s="188"/>
      <c r="C1424" s="188"/>
      <c r="D1424" s="188"/>
      <c r="E1424" s="188"/>
      <c r="F1424" s="188"/>
      <c r="G1424" s="188"/>
      <c r="H1424" s="188"/>
      <c r="I1424" s="188"/>
      <c r="J1424" s="188"/>
    </row>
    <row r="1425" spans="1:10" hidden="1">
      <c r="A1425" s="91" t="str">
        <f>A1318</f>
        <v>الإسمنت الرمادي</v>
      </c>
      <c r="B1425" s="176" t="s">
        <v>74</v>
      </c>
      <c r="C1425" s="30">
        <v>780</v>
      </c>
      <c r="D1425" s="30">
        <v>780</v>
      </c>
      <c r="E1425" s="30" t="s">
        <v>77</v>
      </c>
      <c r="F1425" s="30" t="s">
        <v>77</v>
      </c>
      <c r="G1425" s="31">
        <f>H1318</f>
        <v>630</v>
      </c>
      <c r="H1425" s="1">
        <f>(C1425+D1425)/2</f>
        <v>780</v>
      </c>
      <c r="I1425" s="1">
        <f t="shared" ref="I1425:I1427" si="328">H1425-G1425</f>
        <v>150</v>
      </c>
      <c r="J1425" s="13">
        <f t="shared" ref="J1425:J1427" si="329">(I1425*100)/G1425</f>
        <v>23.80952380952381</v>
      </c>
    </row>
    <row r="1426" spans="1:10" hidden="1">
      <c r="A1426" s="91" t="str">
        <f>A1319</f>
        <v>حديد الخرسانة</v>
      </c>
      <c r="B1426" s="176" t="s">
        <v>75</v>
      </c>
      <c r="C1426" s="30">
        <v>6300</v>
      </c>
      <c r="D1426" s="30">
        <v>6300</v>
      </c>
      <c r="E1426" s="30">
        <v>6300</v>
      </c>
      <c r="F1426" s="30">
        <v>6300</v>
      </c>
      <c r="G1426" s="31">
        <f>H1319</f>
        <v>6300</v>
      </c>
      <c r="H1426" s="1">
        <f t="shared" ref="H1426:H1427" si="330">(C1426+D1426+E1426+F1426)/4</f>
        <v>6300</v>
      </c>
      <c r="I1426" s="1">
        <f t="shared" si="328"/>
        <v>0</v>
      </c>
      <c r="J1426" s="13">
        <f t="shared" si="329"/>
        <v>0</v>
      </c>
    </row>
    <row r="1427" spans="1:10" ht="30" hidden="1">
      <c r="A1427" s="91" t="str">
        <f>A1320</f>
        <v xml:space="preserve">الخشب </v>
      </c>
      <c r="B1427" s="62" t="s">
        <v>76</v>
      </c>
      <c r="C1427" s="30">
        <v>540</v>
      </c>
      <c r="D1427" s="30">
        <v>540</v>
      </c>
      <c r="E1427" s="30">
        <v>540</v>
      </c>
      <c r="F1427" s="30">
        <v>540</v>
      </c>
      <c r="G1427" s="31">
        <f>H1320</f>
        <v>540</v>
      </c>
      <c r="H1427" s="1">
        <f t="shared" si="330"/>
        <v>540</v>
      </c>
      <c r="I1427" s="1">
        <f t="shared" si="328"/>
        <v>0</v>
      </c>
      <c r="J1427" s="13">
        <f t="shared" si="329"/>
        <v>0</v>
      </c>
    </row>
    <row r="1428" spans="1:10" hidden="1"/>
    <row r="1429" spans="1:10" hidden="1"/>
    <row r="1430" spans="1:10" hidden="1"/>
    <row r="1431" spans="1:10" hidden="1"/>
    <row r="1432" spans="1:10" hidden="1"/>
    <row r="1433" spans="1:10" hidden="1"/>
    <row r="1434" spans="1:10" hidden="1"/>
    <row r="1435" spans="1:10" hidden="1"/>
    <row r="1436" spans="1:10" hidden="1"/>
    <row r="1437" spans="1:10" hidden="1"/>
    <row r="1438" spans="1:10" hidden="1"/>
    <row r="1439" spans="1:10" hidden="1"/>
    <row r="1440" spans="1:1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spans="1:18" hidden="1"/>
    <row r="1458" spans="1:18" hidden="1"/>
    <row r="1459" spans="1:18" hidden="1"/>
    <row r="1460" spans="1:18" hidden="1"/>
    <row r="1461" spans="1:18" hidden="1"/>
    <row r="1462" spans="1:18" hidden="1"/>
    <row r="1463" spans="1:18" hidden="1"/>
    <row r="1464" spans="1:18" hidden="1"/>
    <row r="1465" spans="1:18" hidden="1"/>
    <row r="1466" spans="1:18" hidden="1"/>
    <row r="1467" spans="1:18" hidden="1"/>
    <row r="1468" spans="1:18" hidden="1"/>
    <row r="1469" spans="1:18" ht="21" hidden="1">
      <c r="A1469" s="192" t="s">
        <v>327</v>
      </c>
      <c r="B1469" s="192"/>
      <c r="C1469" s="192"/>
      <c r="D1469" s="192"/>
      <c r="E1469" s="192"/>
      <c r="F1469" s="192"/>
      <c r="G1469" s="192"/>
      <c r="H1469" s="192"/>
      <c r="I1469" s="192"/>
      <c r="J1469" s="192"/>
      <c r="L1469" s="208" t="s">
        <v>329</v>
      </c>
      <c r="M1469" s="208"/>
      <c r="N1469" s="208"/>
      <c r="O1469" s="208"/>
      <c r="P1469" s="208"/>
      <c r="Q1469" s="208"/>
      <c r="R1469" s="208"/>
    </row>
    <row r="1470" spans="1:18" ht="17.25" hidden="1">
      <c r="A1470" s="193" t="s">
        <v>0</v>
      </c>
      <c r="B1470" s="194"/>
      <c r="C1470" s="194"/>
      <c r="D1470" s="194"/>
      <c r="E1470" s="194"/>
      <c r="F1470" s="194"/>
      <c r="G1470" s="194"/>
      <c r="H1470" s="194"/>
      <c r="I1470" s="194"/>
      <c r="J1470" s="194"/>
    </row>
    <row r="1471" spans="1:18" ht="30" hidden="1">
      <c r="A1471" s="195" t="s">
        <v>1</v>
      </c>
      <c r="B1471" s="195" t="s">
        <v>57</v>
      </c>
      <c r="C1471" s="177" t="s">
        <v>2</v>
      </c>
      <c r="D1471" s="177" t="s">
        <v>3</v>
      </c>
      <c r="E1471" s="177" t="s">
        <v>4</v>
      </c>
      <c r="F1471" s="177" t="s">
        <v>5</v>
      </c>
      <c r="G1471" s="197" t="s">
        <v>6</v>
      </c>
      <c r="H1471" s="199" t="s">
        <v>64</v>
      </c>
      <c r="I1471" s="35" t="s">
        <v>61</v>
      </c>
      <c r="J1471" s="35" t="s">
        <v>62</v>
      </c>
    </row>
    <row r="1472" spans="1:18" hidden="1">
      <c r="A1472" s="196"/>
      <c r="B1472" s="196"/>
      <c r="C1472" s="3" t="s">
        <v>7</v>
      </c>
      <c r="D1472" s="3" t="s">
        <v>7</v>
      </c>
      <c r="E1472" s="3" t="s">
        <v>7</v>
      </c>
      <c r="F1472" s="3" t="s">
        <v>7</v>
      </c>
      <c r="G1472" s="198"/>
      <c r="H1472" s="200"/>
      <c r="I1472" s="36"/>
      <c r="J1472" s="36"/>
    </row>
    <row r="1473" spans="1:10" hidden="1">
      <c r="A1473" s="201" t="s">
        <v>63</v>
      </c>
      <c r="B1473" s="202"/>
      <c r="C1473" s="202"/>
      <c r="D1473" s="202"/>
      <c r="E1473" s="202"/>
      <c r="F1473" s="202"/>
      <c r="G1473" s="202"/>
      <c r="H1473" s="202"/>
      <c r="I1473" s="202"/>
      <c r="J1473" s="202"/>
    </row>
    <row r="1474" spans="1:10" hidden="1">
      <c r="A1474" s="203"/>
      <c r="B1474" s="204"/>
      <c r="C1474" s="204"/>
      <c r="D1474" s="204"/>
      <c r="E1474" s="204"/>
      <c r="F1474" s="204"/>
      <c r="G1474" s="204"/>
      <c r="H1474" s="204"/>
      <c r="I1474" s="204"/>
      <c r="J1474" s="204"/>
    </row>
    <row r="1475" spans="1:10" hidden="1">
      <c r="A1475" s="39" t="str">
        <f>A1370</f>
        <v>سـميـــد عــادي</v>
      </c>
      <c r="B1475" s="184" t="s">
        <v>66</v>
      </c>
      <c r="C1475" s="71">
        <v>900</v>
      </c>
      <c r="D1475" s="1">
        <v>900</v>
      </c>
      <c r="E1475" s="1">
        <v>900</v>
      </c>
      <c r="F1475" s="1">
        <v>900</v>
      </c>
      <c r="G1475" s="180">
        <f>H1370</f>
        <v>900</v>
      </c>
      <c r="H1475" s="1">
        <f>(C1475+D1475+E1475+F1475)/4</f>
        <v>900</v>
      </c>
      <c r="I1475" s="1">
        <f t="shared" ref="I1475:I1491" si="331">H1475-G1475</f>
        <v>0</v>
      </c>
      <c r="J1475" s="13">
        <f>(I1475*100)/G1475</f>
        <v>0</v>
      </c>
    </row>
    <row r="1476" spans="1:10" hidden="1">
      <c r="A1476" s="39" t="str">
        <f t="shared" ref="A1476:A1491" si="332">A1371</f>
        <v>سميد رفيـــع</v>
      </c>
      <c r="B1476" s="185"/>
      <c r="C1476" s="71">
        <v>1000</v>
      </c>
      <c r="D1476" s="1">
        <v>1000</v>
      </c>
      <c r="E1476" s="1">
        <v>1000</v>
      </c>
      <c r="F1476" s="1">
        <v>1000</v>
      </c>
      <c r="G1476" s="180">
        <f t="shared" ref="G1476:G1491" si="333">H1371</f>
        <v>1000</v>
      </c>
      <c r="H1476" s="1">
        <f t="shared" ref="H1476:H1491" si="334">(C1476+D1476+E1476+F1476)/4</f>
        <v>1000</v>
      </c>
      <c r="I1476" s="1">
        <f t="shared" si="331"/>
        <v>0</v>
      </c>
      <c r="J1476" s="13">
        <f t="shared" ref="J1476:J1489" si="335">(I1476*100)/G1476</f>
        <v>0</v>
      </c>
    </row>
    <row r="1477" spans="1:10" hidden="1">
      <c r="A1477" s="39" t="str">
        <f t="shared" si="332"/>
        <v>فــريــنــة</v>
      </c>
      <c r="B1477" s="185"/>
      <c r="C1477" s="71">
        <v>60</v>
      </c>
      <c r="D1477" s="1">
        <v>60</v>
      </c>
      <c r="E1477" s="1">
        <v>60</v>
      </c>
      <c r="F1477" s="1">
        <v>60</v>
      </c>
      <c r="G1477" s="180">
        <f t="shared" si="333"/>
        <v>60</v>
      </c>
      <c r="H1477" s="1">
        <f t="shared" si="334"/>
        <v>60</v>
      </c>
      <c r="I1477" s="1">
        <f t="shared" si="331"/>
        <v>0</v>
      </c>
      <c r="J1477" s="13">
        <f t="shared" si="335"/>
        <v>0</v>
      </c>
    </row>
    <row r="1478" spans="1:10" hidden="1">
      <c r="A1478" s="39" t="str">
        <f t="shared" si="332"/>
        <v xml:space="preserve">سكر أبيض </v>
      </c>
      <c r="B1478" s="186"/>
      <c r="C1478" s="71">
        <v>88</v>
      </c>
      <c r="D1478" s="1">
        <v>90</v>
      </c>
      <c r="E1478" s="1">
        <v>90</v>
      </c>
      <c r="F1478" s="1">
        <v>90</v>
      </c>
      <c r="G1478" s="180">
        <f t="shared" si="333"/>
        <v>87</v>
      </c>
      <c r="H1478" s="1">
        <f t="shared" si="334"/>
        <v>89.5</v>
      </c>
      <c r="I1478" s="1">
        <f t="shared" si="331"/>
        <v>2.5</v>
      </c>
      <c r="J1478" s="13">
        <f t="shared" si="335"/>
        <v>2.8735632183908044</v>
      </c>
    </row>
    <row r="1479" spans="1:10" hidden="1">
      <c r="A1479" s="39" t="str">
        <f t="shared" si="332"/>
        <v>فرينة الاطفال-بليدينا-</v>
      </c>
      <c r="B1479" s="205" t="s">
        <v>67</v>
      </c>
      <c r="C1479" s="71">
        <v>240</v>
      </c>
      <c r="D1479" s="1">
        <v>240</v>
      </c>
      <c r="E1479" s="1">
        <v>240</v>
      </c>
      <c r="F1479" s="1">
        <v>240</v>
      </c>
      <c r="G1479" s="180">
        <f t="shared" si="333"/>
        <v>240</v>
      </c>
      <c r="H1479" s="1">
        <f t="shared" si="334"/>
        <v>240</v>
      </c>
      <c r="I1479" s="1">
        <f t="shared" si="331"/>
        <v>0</v>
      </c>
      <c r="J1479" s="13">
        <f t="shared" si="335"/>
        <v>0</v>
      </c>
    </row>
    <row r="1480" spans="1:10" ht="30" hidden="1">
      <c r="A1480" s="39" t="str">
        <f t="shared" si="332"/>
        <v>مسحوق حليب الاطفال-الصحة-</v>
      </c>
      <c r="B1480" s="206"/>
      <c r="C1480" s="71">
        <v>430</v>
      </c>
      <c r="D1480" s="1">
        <v>430</v>
      </c>
      <c r="E1480" s="1">
        <v>430</v>
      </c>
      <c r="F1480" s="1">
        <v>430</v>
      </c>
      <c r="G1480" s="180">
        <f t="shared" si="333"/>
        <v>430</v>
      </c>
      <c r="H1480" s="1">
        <f t="shared" si="334"/>
        <v>430</v>
      </c>
      <c r="I1480" s="1">
        <f t="shared" si="331"/>
        <v>0</v>
      </c>
      <c r="J1480" s="13">
        <f t="shared" si="335"/>
        <v>0</v>
      </c>
    </row>
    <row r="1481" spans="1:10" ht="30" hidden="1">
      <c r="A1481" s="39" t="str">
        <f t="shared" si="332"/>
        <v>مسحوق حليب الكبارgloria</v>
      </c>
      <c r="B1481" s="207"/>
      <c r="C1481" s="71">
        <v>350</v>
      </c>
      <c r="D1481" s="1">
        <v>350</v>
      </c>
      <c r="E1481" s="1">
        <v>350</v>
      </c>
      <c r="F1481" s="1">
        <v>350</v>
      </c>
      <c r="G1481" s="180">
        <f t="shared" si="333"/>
        <v>350</v>
      </c>
      <c r="H1481" s="1">
        <f t="shared" si="334"/>
        <v>350</v>
      </c>
      <c r="I1481" s="1">
        <f t="shared" si="331"/>
        <v>0</v>
      </c>
      <c r="J1481" s="13">
        <f t="shared" si="335"/>
        <v>0</v>
      </c>
    </row>
    <row r="1482" spans="1:10" hidden="1">
      <c r="A1482" s="39" t="str">
        <f t="shared" si="332"/>
        <v>بـــــن</v>
      </c>
      <c r="B1482" s="183" t="s">
        <v>66</v>
      </c>
      <c r="C1482" s="71">
        <v>613.33333333333337</v>
      </c>
      <c r="D1482" s="1">
        <v>640</v>
      </c>
      <c r="E1482" s="1">
        <v>640</v>
      </c>
      <c r="F1482" s="1">
        <v>640</v>
      </c>
      <c r="G1482" s="180">
        <f t="shared" si="333"/>
        <v>600</v>
      </c>
      <c r="H1482" s="1">
        <f t="shared" si="334"/>
        <v>633.33333333333337</v>
      </c>
      <c r="I1482" s="1">
        <f t="shared" si="331"/>
        <v>33.333333333333371</v>
      </c>
      <c r="J1482" s="13">
        <f t="shared" si="335"/>
        <v>5.5555555555555616</v>
      </c>
    </row>
    <row r="1483" spans="1:10" ht="30" hidden="1">
      <c r="A1483" s="39" t="str">
        <f t="shared" si="332"/>
        <v>شاي سفينة الصحراء125غ</v>
      </c>
      <c r="B1483" s="183"/>
      <c r="C1483" s="71">
        <v>540</v>
      </c>
      <c r="D1483" s="1">
        <v>540</v>
      </c>
      <c r="E1483" s="1">
        <v>540</v>
      </c>
      <c r="F1483" s="1">
        <v>540</v>
      </c>
      <c r="G1483" s="180">
        <f t="shared" si="333"/>
        <v>540</v>
      </c>
      <c r="H1483" s="1">
        <f t="shared" si="334"/>
        <v>540</v>
      </c>
      <c r="I1483" s="1">
        <f t="shared" si="331"/>
        <v>0</v>
      </c>
      <c r="J1483" s="13">
        <f t="shared" si="335"/>
        <v>0</v>
      </c>
    </row>
    <row r="1484" spans="1:10" hidden="1">
      <c r="A1484" s="39" t="str">
        <f t="shared" si="332"/>
        <v xml:space="preserve">خميرة جافة </v>
      </c>
      <c r="B1484" s="61" t="s">
        <v>67</v>
      </c>
      <c r="C1484" s="71">
        <v>200</v>
      </c>
      <c r="D1484" s="1">
        <v>200</v>
      </c>
      <c r="E1484" s="1">
        <v>200</v>
      </c>
      <c r="F1484" s="1">
        <v>200</v>
      </c>
      <c r="G1484" s="180">
        <f t="shared" si="333"/>
        <v>200</v>
      </c>
      <c r="H1484" s="1">
        <f t="shared" si="334"/>
        <v>200</v>
      </c>
      <c r="I1484" s="1">
        <f t="shared" si="331"/>
        <v>0</v>
      </c>
      <c r="J1484" s="13">
        <f t="shared" si="335"/>
        <v>0</v>
      </c>
    </row>
    <row r="1485" spans="1:10" hidden="1">
      <c r="A1485" s="39" t="str">
        <f t="shared" si="332"/>
        <v>زيت غذائية</v>
      </c>
      <c r="B1485" s="61" t="s">
        <v>68</v>
      </c>
      <c r="C1485" s="71">
        <v>580</v>
      </c>
      <c r="D1485" s="1">
        <v>580</v>
      </c>
      <c r="E1485" s="1">
        <v>580</v>
      </c>
      <c r="F1485" s="1">
        <v>580</v>
      </c>
      <c r="G1485" s="180">
        <f t="shared" si="333"/>
        <v>580</v>
      </c>
      <c r="H1485" s="1">
        <f t="shared" si="334"/>
        <v>580</v>
      </c>
      <c r="I1485" s="1">
        <f t="shared" si="331"/>
        <v>0</v>
      </c>
      <c r="J1485" s="13">
        <f t="shared" si="335"/>
        <v>0</v>
      </c>
    </row>
    <row r="1486" spans="1:10" hidden="1">
      <c r="A1486" s="39" t="str">
        <f t="shared" si="332"/>
        <v>فاصولياء جافـة</v>
      </c>
      <c r="B1486" s="184" t="s">
        <v>66</v>
      </c>
      <c r="C1486" s="71">
        <v>200</v>
      </c>
      <c r="D1486" s="1">
        <v>200</v>
      </c>
      <c r="E1486" s="1">
        <v>200</v>
      </c>
      <c r="F1486" s="1">
        <v>210</v>
      </c>
      <c r="G1486" s="180">
        <f t="shared" si="333"/>
        <v>188</v>
      </c>
      <c r="H1486" s="1">
        <f t="shared" si="334"/>
        <v>202.5</v>
      </c>
      <c r="I1486" s="1">
        <f t="shared" si="331"/>
        <v>14.5</v>
      </c>
      <c r="J1486" s="13">
        <f t="shared" si="335"/>
        <v>7.7127659574468082</v>
      </c>
    </row>
    <row r="1487" spans="1:10" hidden="1">
      <c r="A1487" s="39" t="str">
        <f t="shared" si="332"/>
        <v>عدس</v>
      </c>
      <c r="B1487" s="185"/>
      <c r="C1487" s="71">
        <v>180</v>
      </c>
      <c r="D1487" s="119">
        <v>180</v>
      </c>
      <c r="E1487" s="119">
        <v>183.33333333333334</v>
      </c>
      <c r="F1487" s="119">
        <v>205</v>
      </c>
      <c r="G1487" s="180">
        <f t="shared" si="333"/>
        <v>180</v>
      </c>
      <c r="H1487" s="1">
        <f t="shared" si="334"/>
        <v>187.08333333333334</v>
      </c>
      <c r="I1487" s="1">
        <f t="shared" si="331"/>
        <v>7.0833333333333428</v>
      </c>
      <c r="J1487" s="13">
        <f t="shared" si="335"/>
        <v>3.9351851851851904</v>
      </c>
    </row>
    <row r="1488" spans="1:10" hidden="1">
      <c r="A1488" s="39" t="str">
        <f t="shared" si="332"/>
        <v xml:space="preserve">حمص </v>
      </c>
      <c r="B1488" s="185"/>
      <c r="C1488" s="71">
        <v>310</v>
      </c>
      <c r="D1488" s="1">
        <v>310</v>
      </c>
      <c r="E1488" s="1">
        <v>318.33333333333331</v>
      </c>
      <c r="F1488" s="1">
        <v>320</v>
      </c>
      <c r="G1488" s="180">
        <f t="shared" si="333"/>
        <v>310</v>
      </c>
      <c r="H1488" s="1">
        <f t="shared" si="334"/>
        <v>314.58333333333331</v>
      </c>
      <c r="I1488" s="1">
        <f t="shared" si="331"/>
        <v>4.5833333333333144</v>
      </c>
      <c r="J1488" s="13">
        <f t="shared" si="335"/>
        <v>1.4784946236559078</v>
      </c>
    </row>
    <row r="1489" spans="1:10" hidden="1">
      <c r="A1489" s="39" t="str">
        <f t="shared" si="332"/>
        <v>أرز</v>
      </c>
      <c r="B1489" s="185"/>
      <c r="C1489" s="71">
        <v>100</v>
      </c>
      <c r="D1489" s="1">
        <v>100</v>
      </c>
      <c r="E1489" s="1">
        <v>100</v>
      </c>
      <c r="F1489" s="1">
        <v>100</v>
      </c>
      <c r="G1489" s="180">
        <f t="shared" si="333"/>
        <v>100</v>
      </c>
      <c r="H1489" s="1">
        <f t="shared" si="334"/>
        <v>100</v>
      </c>
      <c r="I1489" s="1">
        <f t="shared" si="331"/>
        <v>0</v>
      </c>
      <c r="J1489" s="13">
        <f t="shared" si="335"/>
        <v>0</v>
      </c>
    </row>
    <row r="1490" spans="1:10" hidden="1">
      <c r="A1490" s="39" t="str">
        <f t="shared" si="332"/>
        <v>عجائن غذائية</v>
      </c>
      <c r="B1490" s="185"/>
      <c r="C1490" s="71">
        <v>110</v>
      </c>
      <c r="D1490" s="1">
        <v>110</v>
      </c>
      <c r="E1490" s="1">
        <v>110</v>
      </c>
      <c r="F1490" s="1">
        <v>110</v>
      </c>
      <c r="G1490" s="180">
        <f t="shared" si="333"/>
        <v>104</v>
      </c>
      <c r="H1490" s="1">
        <f t="shared" si="334"/>
        <v>110</v>
      </c>
      <c r="I1490" s="1">
        <f t="shared" si="331"/>
        <v>6</v>
      </c>
      <c r="J1490" s="13">
        <f>(I1490*100)/G1490</f>
        <v>5.7692307692307692</v>
      </c>
    </row>
    <row r="1491" spans="1:10" hidden="1">
      <c r="A1491" s="39" t="str">
        <f t="shared" si="332"/>
        <v>طماطم مصبرة-cab-</v>
      </c>
      <c r="B1491" s="186"/>
      <c r="C1491" s="71">
        <v>180</v>
      </c>
      <c r="D1491" s="1">
        <v>180</v>
      </c>
      <c r="E1491" s="1">
        <v>180</v>
      </c>
      <c r="F1491" s="1">
        <v>180</v>
      </c>
      <c r="G1491" s="180">
        <f t="shared" si="333"/>
        <v>180</v>
      </c>
      <c r="H1491" s="1">
        <f t="shared" si="334"/>
        <v>180</v>
      </c>
      <c r="I1491" s="1">
        <f t="shared" si="331"/>
        <v>0</v>
      </c>
      <c r="J1491" s="13">
        <f t="shared" ref="J1491" si="336">(I1491*100)/G1491</f>
        <v>0</v>
      </c>
    </row>
    <row r="1492" spans="1:10" hidden="1">
      <c r="A1492" s="187" t="s">
        <v>65</v>
      </c>
      <c r="B1492" s="187"/>
      <c r="C1492" s="187"/>
      <c r="D1492" s="187"/>
      <c r="E1492" s="187"/>
      <c r="F1492" s="187"/>
      <c r="G1492" s="187"/>
      <c r="H1492" s="187"/>
      <c r="I1492" s="187"/>
      <c r="J1492" s="187"/>
    </row>
    <row r="1493" spans="1:10" hidden="1">
      <c r="A1493" s="188"/>
      <c r="B1493" s="188"/>
      <c r="C1493" s="188"/>
      <c r="D1493" s="188"/>
      <c r="E1493" s="188"/>
      <c r="F1493" s="188"/>
      <c r="G1493" s="188"/>
      <c r="H1493" s="188"/>
      <c r="I1493" s="188"/>
      <c r="J1493" s="188"/>
    </row>
    <row r="1494" spans="1:10" hidden="1">
      <c r="A1494" s="90" t="str">
        <f>A1389</f>
        <v>بطاطا</v>
      </c>
      <c r="B1494" s="184" t="s">
        <v>66</v>
      </c>
      <c r="C1494" s="121">
        <v>40</v>
      </c>
      <c r="D1494" s="121">
        <v>40</v>
      </c>
      <c r="E1494" s="121">
        <v>50</v>
      </c>
      <c r="F1494" s="121">
        <v>50</v>
      </c>
      <c r="G1494" s="180">
        <f>H1389</f>
        <v>40</v>
      </c>
      <c r="H1494" s="1">
        <f>(C1494+D1494+E1494+F1494)/4</f>
        <v>45</v>
      </c>
      <c r="I1494" s="1">
        <f t="shared" ref="I1494:I1505" si="337">H1494-G1494</f>
        <v>5</v>
      </c>
      <c r="J1494" s="13">
        <f t="shared" ref="J1494:J1505" si="338">(I1494*100)/G1494</f>
        <v>12.5</v>
      </c>
    </row>
    <row r="1495" spans="1:10" hidden="1">
      <c r="A1495" s="90" t="str">
        <f t="shared" ref="A1495:A1505" si="339">A1390</f>
        <v>طماطم طازجــة</v>
      </c>
      <c r="B1495" s="185"/>
      <c r="C1495" s="121">
        <v>50</v>
      </c>
      <c r="D1495" s="121">
        <v>53.333333333333336</v>
      </c>
      <c r="E1495" s="121">
        <v>60</v>
      </c>
      <c r="F1495" s="121">
        <v>60</v>
      </c>
      <c r="G1495" s="180">
        <f t="shared" ref="G1495:G1505" si="340">H1390</f>
        <v>45.75</v>
      </c>
      <c r="H1495" s="1">
        <f t="shared" ref="H1495:H1505" si="341">(C1495+D1495+E1495+F1495)/4</f>
        <v>55.833333333333336</v>
      </c>
      <c r="I1495" s="1">
        <f t="shared" si="337"/>
        <v>10.083333333333336</v>
      </c>
      <c r="J1495" s="13">
        <f t="shared" si="338"/>
        <v>22.040072859744996</v>
      </c>
    </row>
    <row r="1496" spans="1:10" hidden="1">
      <c r="A1496" s="90" t="str">
        <f t="shared" si="339"/>
        <v>بصل جاف</v>
      </c>
      <c r="B1496" s="185"/>
      <c r="C1496" s="121">
        <v>30</v>
      </c>
      <c r="D1496" s="121">
        <v>30</v>
      </c>
      <c r="E1496" s="121">
        <v>38.333333333333336</v>
      </c>
      <c r="F1496" s="121">
        <v>40</v>
      </c>
      <c r="G1496" s="180">
        <f t="shared" si="340"/>
        <v>30</v>
      </c>
      <c r="H1496" s="1">
        <f t="shared" si="341"/>
        <v>34.583333333333336</v>
      </c>
      <c r="I1496" s="1">
        <f t="shared" si="337"/>
        <v>4.5833333333333357</v>
      </c>
      <c r="J1496" s="13">
        <f t="shared" si="338"/>
        <v>15.277777777777787</v>
      </c>
    </row>
    <row r="1497" spans="1:10" hidden="1">
      <c r="A1497" s="90" t="str">
        <f t="shared" si="339"/>
        <v>خس</v>
      </c>
      <c r="B1497" s="185"/>
      <c r="C1497" s="121">
        <v>70</v>
      </c>
      <c r="D1497" s="121">
        <v>75</v>
      </c>
      <c r="E1497" s="121">
        <v>90</v>
      </c>
      <c r="F1497" s="121">
        <v>90</v>
      </c>
      <c r="G1497" s="180">
        <f t="shared" si="340"/>
        <v>71.25</v>
      </c>
      <c r="H1497" s="1">
        <f t="shared" si="341"/>
        <v>81.25</v>
      </c>
      <c r="I1497" s="1">
        <f t="shared" si="337"/>
        <v>10</v>
      </c>
      <c r="J1497" s="13">
        <f t="shared" si="338"/>
        <v>14.035087719298245</v>
      </c>
    </row>
    <row r="1498" spans="1:10" hidden="1">
      <c r="A1498" s="90" t="str">
        <f t="shared" si="339"/>
        <v xml:space="preserve">قرعة </v>
      </c>
      <c r="B1498" s="185"/>
      <c r="C1498" s="121">
        <v>125</v>
      </c>
      <c r="D1498" s="121">
        <v>125</v>
      </c>
      <c r="E1498" s="121">
        <v>160</v>
      </c>
      <c r="F1498" s="121">
        <v>155</v>
      </c>
      <c r="G1498" s="180">
        <f t="shared" si="340"/>
        <v>128</v>
      </c>
      <c r="H1498" s="1">
        <f t="shared" si="341"/>
        <v>141.25</v>
      </c>
      <c r="I1498" s="1">
        <f t="shared" si="337"/>
        <v>13.25</v>
      </c>
      <c r="J1498" s="13">
        <f t="shared" si="338"/>
        <v>10.3515625</v>
      </c>
    </row>
    <row r="1499" spans="1:10" hidden="1">
      <c r="A1499" s="90" t="str">
        <f t="shared" si="339"/>
        <v>جزر</v>
      </c>
      <c r="B1499" s="185"/>
      <c r="C1499" s="121">
        <v>60</v>
      </c>
      <c r="D1499" s="121">
        <v>60</v>
      </c>
      <c r="E1499" s="121">
        <v>63.333333333333336</v>
      </c>
      <c r="F1499" s="121">
        <v>70</v>
      </c>
      <c r="G1499" s="180">
        <f t="shared" si="340"/>
        <v>59</v>
      </c>
      <c r="H1499" s="1">
        <f t="shared" si="341"/>
        <v>63.333333333333336</v>
      </c>
      <c r="I1499" s="1">
        <f t="shared" si="337"/>
        <v>4.3333333333333357</v>
      </c>
      <c r="J1499" s="13">
        <f t="shared" si="338"/>
        <v>7.3446327683615866</v>
      </c>
    </row>
    <row r="1500" spans="1:10" hidden="1">
      <c r="A1500" s="90" t="str">
        <f t="shared" si="339"/>
        <v>فلفل حلو</v>
      </c>
      <c r="B1500" s="185"/>
      <c r="C1500" s="121">
        <v>113.33333333333333</v>
      </c>
      <c r="D1500" s="121">
        <v>123.33333333333333</v>
      </c>
      <c r="E1500" s="121">
        <v>150</v>
      </c>
      <c r="F1500" s="121">
        <v>150</v>
      </c>
      <c r="G1500" s="180">
        <f t="shared" si="340"/>
        <v>73.75</v>
      </c>
      <c r="H1500" s="1">
        <f t="shared" si="341"/>
        <v>134.16666666666666</v>
      </c>
      <c r="I1500" s="1">
        <f t="shared" si="337"/>
        <v>60.416666666666657</v>
      </c>
      <c r="J1500" s="13">
        <f t="shared" si="338"/>
        <v>81.920903954802256</v>
      </c>
    </row>
    <row r="1501" spans="1:10" hidden="1">
      <c r="A1501" s="90" t="str">
        <f t="shared" si="339"/>
        <v>فلفل حار</v>
      </c>
      <c r="B1501" s="185"/>
      <c r="C1501" s="121">
        <v>113.33333333333333</v>
      </c>
      <c r="D1501" s="121">
        <v>140</v>
      </c>
      <c r="E1501" s="121">
        <v>150</v>
      </c>
      <c r="F1501" s="121">
        <v>140</v>
      </c>
      <c r="G1501" s="180">
        <f t="shared" si="340"/>
        <v>76.5</v>
      </c>
      <c r="H1501" s="1">
        <f t="shared" si="341"/>
        <v>135.83333333333331</v>
      </c>
      <c r="I1501" s="1">
        <f t="shared" si="337"/>
        <v>59.333333333333314</v>
      </c>
      <c r="J1501" s="13">
        <f t="shared" si="338"/>
        <v>77.559912854030472</v>
      </c>
    </row>
    <row r="1502" spans="1:10" hidden="1">
      <c r="A1502" s="90" t="str">
        <f t="shared" si="339"/>
        <v>فاصوليا خضراء</v>
      </c>
      <c r="B1502" s="185"/>
      <c r="C1502" s="121">
        <v>120</v>
      </c>
      <c r="D1502" s="121">
        <v>120</v>
      </c>
      <c r="E1502" s="121">
        <v>140</v>
      </c>
      <c r="F1502" s="121">
        <v>140</v>
      </c>
      <c r="G1502" s="180">
        <f t="shared" si="340"/>
        <v>115.25</v>
      </c>
      <c r="H1502" s="1">
        <f t="shared" si="341"/>
        <v>130</v>
      </c>
      <c r="I1502" s="1">
        <f t="shared" si="337"/>
        <v>14.75</v>
      </c>
      <c r="J1502" s="13">
        <f t="shared" si="338"/>
        <v>12.79826464208243</v>
      </c>
    </row>
    <row r="1503" spans="1:10" hidden="1">
      <c r="A1503" s="90" t="str">
        <f t="shared" si="339"/>
        <v>شمـنــدر</v>
      </c>
      <c r="B1503" s="185"/>
      <c r="C1503" s="121">
        <v>68.333333333333329</v>
      </c>
      <c r="D1503" s="121">
        <v>70</v>
      </c>
      <c r="E1503" s="121">
        <v>70</v>
      </c>
      <c r="F1503" s="121">
        <v>65</v>
      </c>
      <c r="G1503" s="180">
        <f t="shared" si="340"/>
        <v>58.916666666666664</v>
      </c>
      <c r="H1503" s="1">
        <f t="shared" si="341"/>
        <v>68.333333333333329</v>
      </c>
      <c r="I1503" s="1">
        <f t="shared" si="337"/>
        <v>9.4166666666666643</v>
      </c>
      <c r="J1503" s="13">
        <f t="shared" si="338"/>
        <v>15.983026874115978</v>
      </c>
    </row>
    <row r="1504" spans="1:10" hidden="1">
      <c r="A1504" s="90" t="str">
        <f t="shared" si="339"/>
        <v xml:space="preserve">ثــــوم محلي </v>
      </c>
      <c r="B1504" s="185"/>
      <c r="C1504" s="121">
        <v>400</v>
      </c>
      <c r="D1504" s="121">
        <v>450</v>
      </c>
      <c r="E1504" s="121">
        <v>450</v>
      </c>
      <c r="F1504" s="121">
        <v>450</v>
      </c>
      <c r="G1504" s="180">
        <f t="shared" si="340"/>
        <v>445</v>
      </c>
      <c r="H1504" s="1">
        <f t="shared" si="341"/>
        <v>437.5</v>
      </c>
      <c r="I1504" s="1">
        <f t="shared" si="337"/>
        <v>-7.5</v>
      </c>
      <c r="J1504" s="13">
        <f t="shared" si="338"/>
        <v>-1.6853932584269662</v>
      </c>
    </row>
    <row r="1505" spans="1:10" hidden="1">
      <c r="A1505" s="90" t="str">
        <f t="shared" si="339"/>
        <v>ثوم مستورد</v>
      </c>
      <c r="B1505" s="186"/>
      <c r="C1505" s="122">
        <v>450</v>
      </c>
      <c r="D1505" s="122">
        <v>491.66666666666669</v>
      </c>
      <c r="E1505" s="122">
        <v>500</v>
      </c>
      <c r="F1505" s="122">
        <v>500</v>
      </c>
      <c r="G1505" s="180">
        <f t="shared" si="340"/>
        <v>495</v>
      </c>
      <c r="H1505" s="1">
        <f t="shared" si="341"/>
        <v>485.41666666666669</v>
      </c>
      <c r="I1505" s="1">
        <f t="shared" si="337"/>
        <v>-9.5833333333333144</v>
      </c>
      <c r="J1505" s="13">
        <f t="shared" si="338"/>
        <v>-1.9360269360269322</v>
      </c>
    </row>
    <row r="1506" spans="1:10" hidden="1">
      <c r="A1506" s="189" t="s">
        <v>69</v>
      </c>
      <c r="B1506" s="189"/>
      <c r="C1506" s="189"/>
      <c r="D1506" s="189"/>
      <c r="E1506" s="189"/>
      <c r="F1506" s="189"/>
      <c r="G1506" s="189"/>
      <c r="H1506" s="189"/>
      <c r="I1506" s="189"/>
      <c r="J1506" s="189"/>
    </row>
    <row r="1507" spans="1:10" hidden="1">
      <c r="A1507" s="190"/>
      <c r="B1507" s="190"/>
      <c r="C1507" s="190"/>
      <c r="D1507" s="190"/>
      <c r="E1507" s="190"/>
      <c r="F1507" s="190"/>
      <c r="G1507" s="190"/>
      <c r="H1507" s="190"/>
      <c r="I1507" s="190"/>
      <c r="J1507" s="190"/>
    </row>
    <row r="1508" spans="1:10" hidden="1">
      <c r="A1508" s="134" t="str">
        <f>A1403</f>
        <v>دقلة</v>
      </c>
      <c r="B1508" s="184" t="s">
        <v>66</v>
      </c>
      <c r="C1508" s="14">
        <v>500</v>
      </c>
      <c r="D1508" s="14">
        <v>500</v>
      </c>
      <c r="E1508" s="14">
        <v>475</v>
      </c>
      <c r="F1508" s="14">
        <v>450</v>
      </c>
      <c r="G1508" s="180">
        <f>H1403</f>
        <v>566.5</v>
      </c>
      <c r="H1508" s="1">
        <f>(C1508+D1508+E1508+F1508)/4</f>
        <v>481.25</v>
      </c>
      <c r="I1508" s="1">
        <f t="shared" ref="I1508:I1513" si="342">H1508-G1508</f>
        <v>-85.25</v>
      </c>
      <c r="J1508" s="13">
        <f t="shared" ref="J1508:J1513" si="343">(I1508*100)/G1508</f>
        <v>-15.048543689320388</v>
      </c>
    </row>
    <row r="1509" spans="1:10" hidden="1">
      <c r="A1509" s="134" t="str">
        <f t="shared" ref="A1509:A1512" si="344">A1404</f>
        <v>تفاح محلي</v>
      </c>
      <c r="B1509" s="185"/>
      <c r="C1509" s="14">
        <v>195</v>
      </c>
      <c r="D1509" s="14">
        <v>200</v>
      </c>
      <c r="E1509" s="14">
        <v>213.33333333333334</v>
      </c>
      <c r="F1509" s="14">
        <v>220</v>
      </c>
      <c r="G1509" s="180">
        <f t="shared" ref="G1509:G1512" si="345">H1404</f>
        <v>170</v>
      </c>
      <c r="H1509" s="1">
        <f t="shared" ref="H1509:H1513" si="346">(C1509+D1509+E1509+F1509)/4</f>
        <v>207.08333333333334</v>
      </c>
      <c r="I1509" s="1">
        <f t="shared" si="342"/>
        <v>37.083333333333343</v>
      </c>
      <c r="J1509" s="13">
        <f t="shared" si="343"/>
        <v>21.813725490196084</v>
      </c>
    </row>
    <row r="1510" spans="1:10" hidden="1">
      <c r="A1510" s="134" t="str">
        <f t="shared" si="344"/>
        <v>تفاح مستورد</v>
      </c>
      <c r="B1510" s="185"/>
      <c r="C1510" s="14">
        <v>400</v>
      </c>
      <c r="D1510" s="14">
        <v>400</v>
      </c>
      <c r="E1510" s="14">
        <v>385</v>
      </c>
      <c r="F1510" s="14">
        <v>370</v>
      </c>
      <c r="G1510" s="180">
        <f t="shared" si="345"/>
        <v>400</v>
      </c>
      <c r="H1510" s="1">
        <f t="shared" si="346"/>
        <v>388.75</v>
      </c>
      <c r="I1510" s="1">
        <f t="shared" si="342"/>
        <v>-11.25</v>
      </c>
      <c r="J1510" s="13">
        <f t="shared" si="343"/>
        <v>-2.8125</v>
      </c>
    </row>
    <row r="1511" spans="1:10" hidden="1">
      <c r="A1511" s="134" t="str">
        <f t="shared" si="344"/>
        <v>مـــوز</v>
      </c>
      <c r="B1511" s="185"/>
      <c r="C1511" s="14">
        <v>235</v>
      </c>
      <c r="D1511" s="1">
        <v>260</v>
      </c>
      <c r="E1511" s="1">
        <v>335</v>
      </c>
      <c r="F1511" s="1">
        <v>355</v>
      </c>
      <c r="G1511" s="180">
        <f t="shared" si="345"/>
        <v>236.75</v>
      </c>
      <c r="H1511" s="1">
        <f t="shared" si="346"/>
        <v>296.25</v>
      </c>
      <c r="I1511" s="1">
        <f t="shared" si="342"/>
        <v>59.5</v>
      </c>
      <c r="J1511" s="13">
        <f t="shared" si="343"/>
        <v>25.131995776135163</v>
      </c>
    </row>
    <row r="1512" spans="1:10" hidden="1">
      <c r="A1512" s="134" t="str">
        <f t="shared" si="344"/>
        <v>عنب</v>
      </c>
      <c r="B1512" s="185"/>
      <c r="C1512" s="14">
        <v>191.66666666666666</v>
      </c>
      <c r="D1512" s="1">
        <v>241.66666666666666</v>
      </c>
      <c r="E1512" s="1">
        <v>280</v>
      </c>
      <c r="F1512" s="105">
        <v>325</v>
      </c>
      <c r="G1512" s="180">
        <f t="shared" si="345"/>
        <v>151</v>
      </c>
      <c r="H1512" s="1">
        <f t="shared" si="346"/>
        <v>259.58333333333331</v>
      </c>
      <c r="I1512" s="1">
        <f t="shared" si="342"/>
        <v>108.58333333333331</v>
      </c>
      <c r="J1512" s="13">
        <f t="shared" si="343"/>
        <v>71.909492273730677</v>
      </c>
    </row>
    <row r="1513" spans="1:10" hidden="1">
      <c r="A1513" s="151" t="str">
        <f>A1408</f>
        <v>رمان</v>
      </c>
      <c r="B1513" s="185"/>
      <c r="C1513" s="117">
        <v>150</v>
      </c>
      <c r="D1513" s="152">
        <v>150</v>
      </c>
      <c r="E1513" s="152">
        <v>160</v>
      </c>
      <c r="F1513" s="153">
        <v>170</v>
      </c>
      <c r="G1513" s="154">
        <f>H1408</f>
        <v>129.5</v>
      </c>
      <c r="H1513" s="118">
        <f t="shared" si="346"/>
        <v>157.5</v>
      </c>
      <c r="I1513" s="1">
        <f t="shared" si="342"/>
        <v>28</v>
      </c>
      <c r="J1513" s="13">
        <f t="shared" si="343"/>
        <v>21.621621621621621</v>
      </c>
    </row>
    <row r="1514" spans="1:10" hidden="1">
      <c r="A1514" s="134" t="s">
        <v>328</v>
      </c>
      <c r="B1514" s="186"/>
      <c r="C1514" s="155" t="s">
        <v>77</v>
      </c>
      <c r="D1514" s="155" t="s">
        <v>77</v>
      </c>
      <c r="E1514" s="124">
        <v>240</v>
      </c>
      <c r="F1514" s="105">
        <v>250</v>
      </c>
      <c r="G1514" s="180" t="s">
        <v>77</v>
      </c>
      <c r="H1514" s="1">
        <f>(E1514+F1514)/2</f>
        <v>245</v>
      </c>
      <c r="I1514" s="159" t="s">
        <v>77</v>
      </c>
      <c r="J1514" s="159" t="s">
        <v>77</v>
      </c>
    </row>
    <row r="1515" spans="1:10" hidden="1">
      <c r="A1515" s="94"/>
      <c r="B1515" s="77"/>
      <c r="C1515" s="78"/>
      <c r="D1515" s="79"/>
      <c r="E1515" s="79"/>
      <c r="F1515" s="79"/>
      <c r="G1515" s="76"/>
      <c r="H1515" s="79"/>
      <c r="I1515" s="80"/>
      <c r="J1515" s="43"/>
    </row>
    <row r="1516" spans="1:10" hidden="1">
      <c r="A1516" s="94"/>
      <c r="B1516" s="77"/>
      <c r="C1516" s="78"/>
      <c r="D1516" s="79"/>
      <c r="E1516" s="79"/>
      <c r="F1516" s="79"/>
      <c r="G1516" s="76"/>
      <c r="H1516" s="79"/>
      <c r="I1516" s="80"/>
      <c r="J1516" s="43"/>
    </row>
    <row r="1517" spans="1:10" hidden="1">
      <c r="A1517" s="94"/>
      <c r="B1517" s="77"/>
      <c r="C1517" s="78"/>
      <c r="D1517" s="79"/>
      <c r="E1517" s="79"/>
      <c r="F1517" s="79"/>
      <c r="G1517" s="76"/>
      <c r="H1517" s="79"/>
      <c r="I1517" s="80"/>
      <c r="J1517" s="43"/>
    </row>
    <row r="1518" spans="1:10" hidden="1">
      <c r="A1518" s="94"/>
      <c r="B1518" s="77"/>
      <c r="C1518" s="78"/>
      <c r="D1518" s="79"/>
      <c r="E1518" s="79"/>
      <c r="F1518" s="79"/>
      <c r="G1518" s="76"/>
      <c r="H1518" s="79"/>
      <c r="I1518" s="80"/>
      <c r="J1518" s="43"/>
    </row>
    <row r="1519" spans="1:10" hidden="1">
      <c r="A1519" s="94"/>
      <c r="B1519" s="77"/>
      <c r="C1519" s="78"/>
      <c r="D1519" s="79"/>
      <c r="E1519" s="79"/>
      <c r="F1519" s="79"/>
      <c r="G1519" s="76"/>
      <c r="H1519" s="79"/>
      <c r="I1519" s="80"/>
      <c r="J1519" s="43"/>
    </row>
    <row r="1520" spans="1:10" hidden="1">
      <c r="A1520" s="94"/>
      <c r="B1520" s="77"/>
      <c r="C1520" s="78"/>
      <c r="D1520" s="79"/>
      <c r="E1520" s="79"/>
      <c r="F1520" s="79"/>
      <c r="G1520" s="76"/>
      <c r="H1520" s="79"/>
      <c r="I1520" s="80"/>
      <c r="J1520" s="43"/>
    </row>
    <row r="1521" spans="1:10" hidden="1">
      <c r="A1521" s="94"/>
      <c r="B1521" s="77"/>
      <c r="C1521" s="78"/>
      <c r="D1521" s="79"/>
      <c r="E1521" s="79"/>
      <c r="F1521" s="79"/>
      <c r="G1521" s="76"/>
      <c r="H1521" s="79"/>
      <c r="I1521" s="80"/>
      <c r="J1521" s="43"/>
    </row>
    <row r="1522" spans="1:10" hidden="1">
      <c r="A1522" s="94"/>
      <c r="B1522" s="77"/>
      <c r="C1522" s="78"/>
      <c r="D1522" s="79"/>
      <c r="E1522" s="79"/>
      <c r="F1522" s="79"/>
      <c r="G1522" s="76"/>
      <c r="H1522" s="76"/>
      <c r="I1522" s="76"/>
      <c r="J1522" s="76"/>
    </row>
    <row r="1523" spans="1:10" hidden="1">
      <c r="A1523" s="191" t="s">
        <v>81</v>
      </c>
      <c r="B1523" s="191"/>
      <c r="C1523" s="191"/>
      <c r="D1523" s="191"/>
      <c r="E1523" s="191"/>
      <c r="F1523" s="191"/>
      <c r="G1523" s="191"/>
      <c r="H1523" s="191"/>
      <c r="I1523" s="191"/>
      <c r="J1523" s="191"/>
    </row>
    <row r="1524" spans="1:10" hidden="1">
      <c r="A1524" s="135" t="str">
        <f>A1418</f>
        <v>لحم غنم محلي</v>
      </c>
      <c r="B1524" s="183" t="s">
        <v>66</v>
      </c>
      <c r="C1524" s="1">
        <v>1300</v>
      </c>
      <c r="D1524" s="1">
        <v>1300</v>
      </c>
      <c r="E1524" s="1">
        <v>1300</v>
      </c>
      <c r="F1524" s="1">
        <v>1300</v>
      </c>
      <c r="G1524" s="5">
        <f>H1418</f>
        <v>1300</v>
      </c>
      <c r="H1524" s="1">
        <f t="shared" ref="H1524:H1528" si="347">(C1524+D1524+E1524+F1524)/4</f>
        <v>1300</v>
      </c>
      <c r="I1524" s="1">
        <f t="shared" ref="I1524:I1528" si="348">H1524-G1524</f>
        <v>0</v>
      </c>
      <c r="J1524" s="13">
        <f t="shared" ref="J1524:J1528" si="349">(I1524*100)/G1524</f>
        <v>0</v>
      </c>
    </row>
    <row r="1525" spans="1:10" hidden="1">
      <c r="A1525" s="135" t="str">
        <f t="shared" ref="A1525:A1528" si="350">A1419</f>
        <v>لحم بقر محلي</v>
      </c>
      <c r="B1525" s="183"/>
      <c r="C1525" s="1">
        <v>780</v>
      </c>
      <c r="D1525" s="1">
        <v>780</v>
      </c>
      <c r="E1525" s="1">
        <v>780</v>
      </c>
      <c r="F1525" s="1">
        <v>780</v>
      </c>
      <c r="G1525" s="5">
        <f t="shared" ref="G1525:G1528" si="351">H1419</f>
        <v>780</v>
      </c>
      <c r="H1525" s="1">
        <f t="shared" si="347"/>
        <v>780</v>
      </c>
      <c r="I1525" s="1">
        <f t="shared" si="348"/>
        <v>0</v>
      </c>
      <c r="J1525" s="13">
        <f t="shared" si="349"/>
        <v>0</v>
      </c>
    </row>
    <row r="1526" spans="1:10" hidden="1">
      <c r="A1526" s="135" t="str">
        <f t="shared" si="350"/>
        <v>لحم بقر مجمد مستورد</v>
      </c>
      <c r="B1526" s="183"/>
      <c r="C1526" s="1">
        <v>600</v>
      </c>
      <c r="D1526" s="1">
        <v>600</v>
      </c>
      <c r="E1526" s="1">
        <v>600</v>
      </c>
      <c r="F1526" s="1">
        <v>600</v>
      </c>
      <c r="G1526" s="5">
        <f t="shared" si="351"/>
        <v>600</v>
      </c>
      <c r="H1526" s="1">
        <f t="shared" si="347"/>
        <v>600</v>
      </c>
      <c r="I1526" s="1">
        <f t="shared" si="348"/>
        <v>0</v>
      </c>
      <c r="J1526" s="13">
        <f t="shared" si="349"/>
        <v>0</v>
      </c>
    </row>
    <row r="1527" spans="1:10" hidden="1">
      <c r="A1527" s="135" t="str">
        <f t="shared" si="350"/>
        <v>لحم دجـاج (مفرغ)</v>
      </c>
      <c r="B1527" s="183"/>
      <c r="C1527" s="1">
        <v>393.33333333333331</v>
      </c>
      <c r="D1527" s="1">
        <v>400</v>
      </c>
      <c r="E1527" s="70">
        <v>416.66666666666669</v>
      </c>
      <c r="F1527" s="1">
        <v>420</v>
      </c>
      <c r="G1527" s="5">
        <f t="shared" si="351"/>
        <v>295.58333333333331</v>
      </c>
      <c r="H1527" s="1">
        <f t="shared" si="347"/>
        <v>407.5</v>
      </c>
      <c r="I1527" s="1">
        <f t="shared" si="348"/>
        <v>111.91666666666669</v>
      </c>
      <c r="J1527" s="13">
        <f t="shared" si="349"/>
        <v>37.862982802368208</v>
      </c>
    </row>
    <row r="1528" spans="1:10" ht="30" hidden="1">
      <c r="A1528" s="135" t="str">
        <f t="shared" si="350"/>
        <v>بيض</v>
      </c>
      <c r="B1528" s="22" t="s">
        <v>82</v>
      </c>
      <c r="C1528" s="1">
        <v>290</v>
      </c>
      <c r="D1528" s="1">
        <v>348.33333333333331</v>
      </c>
      <c r="E1528" s="71">
        <v>385</v>
      </c>
      <c r="F1528" s="1">
        <v>395</v>
      </c>
      <c r="G1528" s="5">
        <f t="shared" si="351"/>
        <v>289.41666666666669</v>
      </c>
      <c r="H1528" s="1">
        <f t="shared" si="347"/>
        <v>354.58333333333331</v>
      </c>
      <c r="I1528" s="1">
        <f t="shared" si="348"/>
        <v>65.166666666666629</v>
      </c>
      <c r="J1528" s="13">
        <f t="shared" si="349"/>
        <v>22.516556291390714</v>
      </c>
    </row>
    <row r="1529" spans="1:10" hidden="1">
      <c r="A1529" s="187"/>
      <c r="B1529" s="187"/>
      <c r="C1529" s="187"/>
      <c r="D1529" s="187"/>
      <c r="E1529" s="187"/>
      <c r="F1529" s="187"/>
      <c r="G1529" s="187"/>
      <c r="H1529" s="187"/>
      <c r="I1529" s="187"/>
      <c r="J1529" s="187"/>
    </row>
    <row r="1530" spans="1:10" hidden="1">
      <c r="A1530" s="188"/>
      <c r="B1530" s="188"/>
      <c r="C1530" s="188"/>
      <c r="D1530" s="188"/>
      <c r="E1530" s="188"/>
      <c r="F1530" s="188"/>
      <c r="G1530" s="188"/>
      <c r="H1530" s="188"/>
      <c r="I1530" s="188"/>
      <c r="J1530" s="188"/>
    </row>
    <row r="1531" spans="1:10" hidden="1">
      <c r="A1531" s="91" t="str">
        <f>A1425</f>
        <v>الإسمنت الرمادي</v>
      </c>
      <c r="B1531" s="176" t="s">
        <v>74</v>
      </c>
      <c r="C1531" s="30">
        <v>700</v>
      </c>
      <c r="D1531" s="30">
        <v>700</v>
      </c>
      <c r="E1531" s="30">
        <v>700</v>
      </c>
      <c r="F1531" s="30">
        <v>700</v>
      </c>
      <c r="G1531" s="31">
        <v>780</v>
      </c>
      <c r="H1531" s="1">
        <f>(C1531+D1531)/2</f>
        <v>700</v>
      </c>
      <c r="I1531" s="1">
        <f t="shared" ref="I1531:I1533" si="352">H1531-G1531</f>
        <v>-80</v>
      </c>
      <c r="J1531" s="13">
        <f t="shared" ref="J1531:J1533" si="353">(I1531*100)/G1531</f>
        <v>-10.256410256410257</v>
      </c>
    </row>
    <row r="1532" spans="1:10" hidden="1">
      <c r="A1532" s="91" t="str">
        <f t="shared" ref="A1532:A1533" si="354">A1426</f>
        <v>حديد الخرسانة</v>
      </c>
      <c r="B1532" s="176" t="s">
        <v>75</v>
      </c>
      <c r="C1532" s="30">
        <v>610</v>
      </c>
      <c r="D1532" s="30">
        <v>610</v>
      </c>
      <c r="E1532" s="30">
        <v>610</v>
      </c>
      <c r="F1532" s="30">
        <v>610</v>
      </c>
      <c r="G1532" s="31">
        <v>630</v>
      </c>
      <c r="H1532" s="1">
        <f t="shared" ref="H1532:H1533" si="355">(C1532+D1532+E1532+F1532)/4</f>
        <v>610</v>
      </c>
      <c r="I1532" s="1">
        <f t="shared" si="352"/>
        <v>-20</v>
      </c>
      <c r="J1532" s="13">
        <f t="shared" si="353"/>
        <v>-3.1746031746031744</v>
      </c>
    </row>
    <row r="1533" spans="1:10" ht="30" hidden="1">
      <c r="A1533" s="91" t="str">
        <f t="shared" si="354"/>
        <v xml:space="preserve">الخشب </v>
      </c>
      <c r="B1533" s="62" t="s">
        <v>76</v>
      </c>
      <c r="C1533" s="30">
        <v>540</v>
      </c>
      <c r="D1533" s="30">
        <v>540</v>
      </c>
      <c r="E1533" s="30">
        <v>540</v>
      </c>
      <c r="F1533" s="30">
        <v>540</v>
      </c>
      <c r="G1533" s="31">
        <f>H1425</f>
        <v>780</v>
      </c>
      <c r="H1533" s="1">
        <f t="shared" si="355"/>
        <v>540</v>
      </c>
      <c r="I1533" s="1">
        <f t="shared" si="352"/>
        <v>-240</v>
      </c>
      <c r="J1533" s="13">
        <f t="shared" si="353"/>
        <v>-30.76923076923077</v>
      </c>
    </row>
    <row r="1534" spans="1:10" hidden="1"/>
    <row r="1535" spans="1:10" hidden="1"/>
    <row r="1536" spans="1:10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spans="1:18" hidden="1"/>
    <row r="1570" spans="1:18" hidden="1"/>
    <row r="1571" spans="1:18" hidden="1"/>
    <row r="1572" spans="1:18" hidden="1"/>
    <row r="1573" spans="1:18" ht="21" hidden="1">
      <c r="A1573" s="192" t="s">
        <v>330</v>
      </c>
      <c r="B1573" s="192"/>
      <c r="C1573" s="192"/>
      <c r="D1573" s="192"/>
      <c r="E1573" s="192"/>
      <c r="F1573" s="192"/>
      <c r="G1573" s="192"/>
      <c r="H1573" s="192"/>
      <c r="I1573" s="192"/>
      <c r="J1573" s="192"/>
      <c r="L1573" s="208" t="s">
        <v>331</v>
      </c>
      <c r="M1573" s="208"/>
      <c r="N1573" s="208"/>
      <c r="O1573" s="208"/>
      <c r="P1573" s="208"/>
      <c r="Q1573" s="208"/>
      <c r="R1573" s="208"/>
    </row>
    <row r="1574" spans="1:18" ht="17.25" hidden="1">
      <c r="A1574" s="193" t="s">
        <v>0</v>
      </c>
      <c r="B1574" s="194"/>
      <c r="C1574" s="194"/>
      <c r="D1574" s="194"/>
      <c r="E1574" s="194"/>
      <c r="F1574" s="194"/>
      <c r="G1574" s="194"/>
      <c r="H1574" s="194"/>
      <c r="I1574" s="194"/>
      <c r="J1574" s="194"/>
    </row>
    <row r="1575" spans="1:18" ht="30" hidden="1">
      <c r="A1575" s="195" t="s">
        <v>1</v>
      </c>
      <c r="B1575" s="195" t="s">
        <v>57</v>
      </c>
      <c r="C1575" s="177" t="s">
        <v>2</v>
      </c>
      <c r="D1575" s="177" t="s">
        <v>3</v>
      </c>
      <c r="E1575" s="177" t="s">
        <v>4</v>
      </c>
      <c r="F1575" s="177" t="s">
        <v>5</v>
      </c>
      <c r="G1575" s="197" t="s">
        <v>6</v>
      </c>
      <c r="H1575" s="199" t="s">
        <v>64</v>
      </c>
      <c r="I1575" s="35" t="s">
        <v>61</v>
      </c>
      <c r="J1575" s="35" t="s">
        <v>62</v>
      </c>
    </row>
    <row r="1576" spans="1:18" hidden="1">
      <c r="A1576" s="196"/>
      <c r="B1576" s="196"/>
      <c r="C1576" s="3" t="s">
        <v>7</v>
      </c>
      <c r="D1576" s="3" t="s">
        <v>7</v>
      </c>
      <c r="E1576" s="3" t="s">
        <v>7</v>
      </c>
      <c r="F1576" s="3" t="s">
        <v>7</v>
      </c>
      <c r="G1576" s="198"/>
      <c r="H1576" s="200"/>
      <c r="I1576" s="36"/>
      <c r="J1576" s="36"/>
    </row>
    <row r="1577" spans="1:18" hidden="1">
      <c r="A1577" s="201" t="s">
        <v>63</v>
      </c>
      <c r="B1577" s="202"/>
      <c r="C1577" s="202"/>
      <c r="D1577" s="202"/>
      <c r="E1577" s="202"/>
      <c r="F1577" s="202"/>
      <c r="G1577" s="202"/>
      <c r="H1577" s="202"/>
      <c r="I1577" s="202"/>
      <c r="J1577" s="202"/>
    </row>
    <row r="1578" spans="1:18" hidden="1">
      <c r="A1578" s="203"/>
      <c r="B1578" s="204"/>
      <c r="C1578" s="204"/>
      <c r="D1578" s="204"/>
      <c r="E1578" s="204"/>
      <c r="F1578" s="204"/>
      <c r="G1578" s="204"/>
      <c r="H1578" s="204"/>
      <c r="I1578" s="204"/>
      <c r="J1578" s="204"/>
    </row>
    <row r="1579" spans="1:18" hidden="1">
      <c r="A1579" s="39" t="str">
        <f>A1475</f>
        <v>سـميـــد عــادي</v>
      </c>
      <c r="B1579" s="184" t="s">
        <v>66</v>
      </c>
      <c r="C1579" s="71">
        <v>900</v>
      </c>
      <c r="D1579" s="1">
        <v>900</v>
      </c>
      <c r="E1579" s="1">
        <v>900</v>
      </c>
      <c r="F1579" s="1">
        <v>900</v>
      </c>
      <c r="G1579" s="180">
        <f>H1475</f>
        <v>900</v>
      </c>
      <c r="H1579" s="1">
        <f>(C1579+D1579+E1579+F1579)/4</f>
        <v>900</v>
      </c>
      <c r="I1579" s="1">
        <f t="shared" ref="I1579:I1595" si="356">H1579-G1579</f>
        <v>0</v>
      </c>
      <c r="J1579" s="13">
        <f>(I1579*100)/G1579</f>
        <v>0</v>
      </c>
    </row>
    <row r="1580" spans="1:18" hidden="1">
      <c r="A1580" s="39" t="str">
        <f t="shared" ref="A1580:A1595" si="357">A1476</f>
        <v>سميد رفيـــع</v>
      </c>
      <c r="B1580" s="185"/>
      <c r="C1580" s="71">
        <v>1000</v>
      </c>
      <c r="D1580" s="1">
        <v>1000</v>
      </c>
      <c r="E1580" s="1">
        <v>1000</v>
      </c>
      <c r="F1580" s="1">
        <v>1000</v>
      </c>
      <c r="G1580" s="180">
        <f t="shared" ref="G1580:G1595" si="358">H1476</f>
        <v>1000</v>
      </c>
      <c r="H1580" s="1">
        <f t="shared" ref="H1580:H1595" si="359">(C1580+D1580+E1580+F1580)/4</f>
        <v>1000</v>
      </c>
      <c r="I1580" s="1">
        <f t="shared" si="356"/>
        <v>0</v>
      </c>
      <c r="J1580" s="13">
        <f t="shared" ref="J1580:J1593" si="360">(I1580*100)/G1580</f>
        <v>0</v>
      </c>
    </row>
    <row r="1581" spans="1:18" hidden="1">
      <c r="A1581" s="39" t="str">
        <f t="shared" si="357"/>
        <v>فــريــنــة</v>
      </c>
      <c r="B1581" s="185"/>
      <c r="C1581" s="71">
        <v>60</v>
      </c>
      <c r="D1581" s="1">
        <v>60</v>
      </c>
      <c r="E1581" s="1">
        <v>60</v>
      </c>
      <c r="F1581" s="1">
        <v>60</v>
      </c>
      <c r="G1581" s="180">
        <f t="shared" si="358"/>
        <v>60</v>
      </c>
      <c r="H1581" s="1">
        <f t="shared" si="359"/>
        <v>60</v>
      </c>
      <c r="I1581" s="1">
        <f t="shared" si="356"/>
        <v>0</v>
      </c>
      <c r="J1581" s="13">
        <f t="shared" si="360"/>
        <v>0</v>
      </c>
    </row>
    <row r="1582" spans="1:18" hidden="1">
      <c r="A1582" s="39" t="str">
        <f t="shared" si="357"/>
        <v xml:space="preserve">سكر أبيض </v>
      </c>
      <c r="B1582" s="186"/>
      <c r="C1582" s="71">
        <v>90</v>
      </c>
      <c r="D1582" s="1">
        <v>90</v>
      </c>
      <c r="E1582" s="1">
        <v>90</v>
      </c>
      <c r="F1582" s="1">
        <v>90</v>
      </c>
      <c r="G1582" s="180">
        <f t="shared" si="358"/>
        <v>89.5</v>
      </c>
      <c r="H1582" s="1">
        <f t="shared" si="359"/>
        <v>90</v>
      </c>
      <c r="I1582" s="1">
        <f t="shared" si="356"/>
        <v>0.5</v>
      </c>
      <c r="J1582" s="13">
        <f t="shared" si="360"/>
        <v>0.55865921787709494</v>
      </c>
    </row>
    <row r="1583" spans="1:18" hidden="1">
      <c r="A1583" s="39" t="str">
        <f t="shared" si="357"/>
        <v>فرينة الاطفال-بليدينا-</v>
      </c>
      <c r="B1583" s="205" t="s">
        <v>67</v>
      </c>
      <c r="C1583" s="71">
        <v>240</v>
      </c>
      <c r="D1583" s="1">
        <v>240</v>
      </c>
      <c r="E1583" s="1">
        <v>240</v>
      </c>
      <c r="F1583" s="1">
        <v>240</v>
      </c>
      <c r="G1583" s="180">
        <f t="shared" si="358"/>
        <v>240</v>
      </c>
      <c r="H1583" s="1">
        <f t="shared" si="359"/>
        <v>240</v>
      </c>
      <c r="I1583" s="1">
        <f t="shared" si="356"/>
        <v>0</v>
      </c>
      <c r="J1583" s="13">
        <f t="shared" si="360"/>
        <v>0</v>
      </c>
    </row>
    <row r="1584" spans="1:18" ht="30" hidden="1">
      <c r="A1584" s="39" t="str">
        <f t="shared" si="357"/>
        <v>مسحوق حليب الاطفال-الصحة-</v>
      </c>
      <c r="B1584" s="206"/>
      <c r="C1584" s="71">
        <v>430</v>
      </c>
      <c r="D1584" s="1">
        <v>430</v>
      </c>
      <c r="E1584" s="1">
        <v>430</v>
      </c>
      <c r="F1584" s="1">
        <v>430</v>
      </c>
      <c r="G1584" s="180">
        <f t="shared" si="358"/>
        <v>430</v>
      </c>
      <c r="H1584" s="1">
        <f t="shared" si="359"/>
        <v>430</v>
      </c>
      <c r="I1584" s="1">
        <f t="shared" si="356"/>
        <v>0</v>
      </c>
      <c r="J1584" s="13">
        <f t="shared" si="360"/>
        <v>0</v>
      </c>
    </row>
    <row r="1585" spans="1:10" ht="30" hidden="1">
      <c r="A1585" s="39" t="str">
        <f t="shared" si="357"/>
        <v>مسحوق حليب الكبارgloria</v>
      </c>
      <c r="B1585" s="207"/>
      <c r="C1585" s="71">
        <v>350</v>
      </c>
      <c r="D1585" s="1">
        <v>350</v>
      </c>
      <c r="E1585" s="1">
        <v>350</v>
      </c>
      <c r="F1585" s="1">
        <v>350</v>
      </c>
      <c r="G1585" s="180">
        <f t="shared" si="358"/>
        <v>350</v>
      </c>
      <c r="H1585" s="1">
        <f t="shared" si="359"/>
        <v>350</v>
      </c>
      <c r="I1585" s="1">
        <f t="shared" si="356"/>
        <v>0</v>
      </c>
      <c r="J1585" s="13">
        <f t="shared" si="360"/>
        <v>0</v>
      </c>
    </row>
    <row r="1586" spans="1:10" hidden="1">
      <c r="A1586" s="39" t="str">
        <f t="shared" si="357"/>
        <v>بـــــن</v>
      </c>
      <c r="B1586" s="183" t="s">
        <v>66</v>
      </c>
      <c r="C1586" s="71">
        <v>640</v>
      </c>
      <c r="D1586" s="1">
        <v>640</v>
      </c>
      <c r="E1586" s="1">
        <v>640</v>
      </c>
      <c r="F1586" s="1">
        <v>640</v>
      </c>
      <c r="G1586" s="180">
        <f t="shared" si="358"/>
        <v>633.33333333333337</v>
      </c>
      <c r="H1586" s="1">
        <f t="shared" si="359"/>
        <v>640</v>
      </c>
      <c r="I1586" s="1">
        <f t="shared" si="356"/>
        <v>6.6666666666666288</v>
      </c>
      <c r="J1586" s="13">
        <f t="shared" si="360"/>
        <v>1.0526315789473624</v>
      </c>
    </row>
    <row r="1587" spans="1:10" ht="30" hidden="1">
      <c r="A1587" s="39" t="str">
        <f t="shared" si="357"/>
        <v>شاي سفينة الصحراء125غ</v>
      </c>
      <c r="B1587" s="183"/>
      <c r="C1587" s="71">
        <v>540</v>
      </c>
      <c r="D1587" s="1">
        <v>540</v>
      </c>
      <c r="E1587" s="1">
        <v>540</v>
      </c>
      <c r="F1587" s="1">
        <v>540</v>
      </c>
      <c r="G1587" s="180">
        <f t="shared" si="358"/>
        <v>540</v>
      </c>
      <c r="H1587" s="1">
        <f t="shared" si="359"/>
        <v>540</v>
      </c>
      <c r="I1587" s="1">
        <f t="shared" si="356"/>
        <v>0</v>
      </c>
      <c r="J1587" s="13">
        <f t="shared" si="360"/>
        <v>0</v>
      </c>
    </row>
    <row r="1588" spans="1:10" hidden="1">
      <c r="A1588" s="39" t="str">
        <f t="shared" si="357"/>
        <v xml:space="preserve">خميرة جافة </v>
      </c>
      <c r="B1588" s="61" t="s">
        <v>67</v>
      </c>
      <c r="C1588" s="71">
        <v>200</v>
      </c>
      <c r="D1588" s="1">
        <v>200</v>
      </c>
      <c r="E1588" s="1">
        <v>200</v>
      </c>
      <c r="F1588" s="1">
        <v>200</v>
      </c>
      <c r="G1588" s="180">
        <f t="shared" si="358"/>
        <v>200</v>
      </c>
      <c r="H1588" s="1">
        <f t="shared" si="359"/>
        <v>200</v>
      </c>
      <c r="I1588" s="1">
        <f t="shared" si="356"/>
        <v>0</v>
      </c>
      <c r="J1588" s="13">
        <f t="shared" si="360"/>
        <v>0</v>
      </c>
    </row>
    <row r="1589" spans="1:10" hidden="1">
      <c r="A1589" s="39" t="str">
        <f t="shared" si="357"/>
        <v>زيت غذائية</v>
      </c>
      <c r="B1589" s="61" t="s">
        <v>68</v>
      </c>
      <c r="C1589" s="71">
        <v>580</v>
      </c>
      <c r="D1589" s="1">
        <v>580</v>
      </c>
      <c r="E1589" s="1">
        <v>580</v>
      </c>
      <c r="F1589" s="1">
        <v>580</v>
      </c>
      <c r="G1589" s="180">
        <f t="shared" si="358"/>
        <v>580</v>
      </c>
      <c r="H1589" s="1">
        <f t="shared" si="359"/>
        <v>580</v>
      </c>
      <c r="I1589" s="1">
        <f t="shared" si="356"/>
        <v>0</v>
      </c>
      <c r="J1589" s="13">
        <f t="shared" si="360"/>
        <v>0</v>
      </c>
    </row>
    <row r="1590" spans="1:10" hidden="1">
      <c r="A1590" s="39" t="str">
        <f t="shared" si="357"/>
        <v>فاصولياء جافـة</v>
      </c>
      <c r="B1590" s="184" t="s">
        <v>66</v>
      </c>
      <c r="C1590" s="71">
        <v>220</v>
      </c>
      <c r="D1590" s="1">
        <v>220</v>
      </c>
      <c r="E1590" s="1">
        <v>220</v>
      </c>
      <c r="F1590" s="1">
        <v>220</v>
      </c>
      <c r="G1590" s="180">
        <f t="shared" si="358"/>
        <v>202.5</v>
      </c>
      <c r="H1590" s="1">
        <f t="shared" si="359"/>
        <v>220</v>
      </c>
      <c r="I1590" s="1">
        <f t="shared" si="356"/>
        <v>17.5</v>
      </c>
      <c r="J1590" s="13">
        <f t="shared" si="360"/>
        <v>8.6419753086419746</v>
      </c>
    </row>
    <row r="1591" spans="1:10" hidden="1">
      <c r="A1591" s="39" t="str">
        <f t="shared" si="357"/>
        <v>عدس</v>
      </c>
      <c r="B1591" s="185"/>
      <c r="C1591" s="71">
        <v>210</v>
      </c>
      <c r="D1591" s="119">
        <v>210</v>
      </c>
      <c r="E1591" s="119">
        <v>210</v>
      </c>
      <c r="F1591" s="119">
        <v>210</v>
      </c>
      <c r="G1591" s="180">
        <f t="shared" si="358"/>
        <v>187.08333333333334</v>
      </c>
      <c r="H1591" s="1">
        <f t="shared" si="359"/>
        <v>210</v>
      </c>
      <c r="I1591" s="1">
        <f t="shared" si="356"/>
        <v>22.916666666666657</v>
      </c>
      <c r="J1591" s="13">
        <f t="shared" si="360"/>
        <v>12.249443207126943</v>
      </c>
    </row>
    <row r="1592" spans="1:10" hidden="1">
      <c r="A1592" s="39" t="str">
        <f t="shared" si="357"/>
        <v xml:space="preserve">حمص </v>
      </c>
      <c r="B1592" s="185"/>
      <c r="C1592" s="71">
        <v>320</v>
      </c>
      <c r="D1592" s="1">
        <v>320</v>
      </c>
      <c r="E1592" s="1">
        <v>320</v>
      </c>
      <c r="F1592" s="1">
        <v>320</v>
      </c>
      <c r="G1592" s="180">
        <f t="shared" si="358"/>
        <v>314.58333333333331</v>
      </c>
      <c r="H1592" s="1">
        <f t="shared" si="359"/>
        <v>320</v>
      </c>
      <c r="I1592" s="1">
        <f t="shared" si="356"/>
        <v>5.4166666666666856</v>
      </c>
      <c r="J1592" s="13">
        <f t="shared" si="360"/>
        <v>1.7218543046357677</v>
      </c>
    </row>
    <row r="1593" spans="1:10" hidden="1">
      <c r="A1593" s="39" t="str">
        <f t="shared" si="357"/>
        <v>أرز</v>
      </c>
      <c r="B1593" s="185"/>
      <c r="C1593" s="71">
        <v>100</v>
      </c>
      <c r="D1593" s="1">
        <v>100</v>
      </c>
      <c r="E1593" s="1">
        <v>100</v>
      </c>
      <c r="F1593" s="1">
        <v>100</v>
      </c>
      <c r="G1593" s="180">
        <f t="shared" si="358"/>
        <v>100</v>
      </c>
      <c r="H1593" s="1">
        <f t="shared" si="359"/>
        <v>100</v>
      </c>
      <c r="I1593" s="1">
        <f t="shared" si="356"/>
        <v>0</v>
      </c>
      <c r="J1593" s="13">
        <f t="shared" si="360"/>
        <v>0</v>
      </c>
    </row>
    <row r="1594" spans="1:10" hidden="1">
      <c r="A1594" s="39" t="str">
        <f t="shared" si="357"/>
        <v>عجائن غذائية</v>
      </c>
      <c r="B1594" s="185"/>
      <c r="C1594" s="71">
        <v>110</v>
      </c>
      <c r="D1594" s="1">
        <v>110</v>
      </c>
      <c r="E1594" s="1">
        <v>110</v>
      </c>
      <c r="F1594" s="1">
        <v>110</v>
      </c>
      <c r="G1594" s="180">
        <f t="shared" si="358"/>
        <v>110</v>
      </c>
      <c r="H1594" s="1">
        <f t="shared" si="359"/>
        <v>110</v>
      </c>
      <c r="I1594" s="1">
        <f t="shared" si="356"/>
        <v>0</v>
      </c>
      <c r="J1594" s="13">
        <f>(I1594*100)/G1594</f>
        <v>0</v>
      </c>
    </row>
    <row r="1595" spans="1:10" hidden="1">
      <c r="A1595" s="39" t="str">
        <f t="shared" si="357"/>
        <v>طماطم مصبرة-cab-</v>
      </c>
      <c r="B1595" s="186"/>
      <c r="C1595" s="71">
        <v>180</v>
      </c>
      <c r="D1595" s="1">
        <v>180</v>
      </c>
      <c r="E1595" s="1">
        <v>180</v>
      </c>
      <c r="F1595" s="1">
        <v>180</v>
      </c>
      <c r="G1595" s="180">
        <f t="shared" si="358"/>
        <v>180</v>
      </c>
      <c r="H1595" s="1">
        <f t="shared" si="359"/>
        <v>180</v>
      </c>
      <c r="I1595" s="1">
        <f t="shared" si="356"/>
        <v>0</v>
      </c>
      <c r="J1595" s="13">
        <f t="shared" ref="J1595" si="361">(I1595*100)/G1595</f>
        <v>0</v>
      </c>
    </row>
    <row r="1596" spans="1:10" hidden="1">
      <c r="A1596" s="187" t="s">
        <v>65</v>
      </c>
      <c r="B1596" s="187"/>
      <c r="C1596" s="187"/>
      <c r="D1596" s="187"/>
      <c r="E1596" s="187"/>
      <c r="F1596" s="187"/>
      <c r="G1596" s="187"/>
      <c r="H1596" s="187"/>
      <c r="I1596" s="187"/>
      <c r="J1596" s="187"/>
    </row>
    <row r="1597" spans="1:10" hidden="1">
      <c r="A1597" s="188"/>
      <c r="B1597" s="188"/>
      <c r="C1597" s="188"/>
      <c r="D1597" s="188"/>
      <c r="E1597" s="188"/>
      <c r="F1597" s="188"/>
      <c r="G1597" s="188"/>
      <c r="H1597" s="188"/>
      <c r="I1597" s="188"/>
      <c r="J1597" s="188"/>
    </row>
    <row r="1598" spans="1:10" hidden="1">
      <c r="A1598" s="90" t="str">
        <f>A1494</f>
        <v>بطاطا</v>
      </c>
      <c r="B1598" s="184" t="s">
        <v>66</v>
      </c>
      <c r="C1598" s="121">
        <v>50</v>
      </c>
      <c r="D1598" s="121">
        <v>50</v>
      </c>
      <c r="E1598" s="121">
        <v>45</v>
      </c>
      <c r="F1598" s="121">
        <v>50</v>
      </c>
      <c r="G1598" s="180">
        <f>H1494</f>
        <v>45</v>
      </c>
      <c r="H1598" s="1">
        <f>(C1598+D1598+E1598+F1598)/4</f>
        <v>48.75</v>
      </c>
      <c r="I1598" s="1">
        <f t="shared" ref="I1598:I1609" si="362">H1598-G1598</f>
        <v>3.75</v>
      </c>
      <c r="J1598" s="13">
        <f t="shared" ref="J1598:J1609" si="363">(I1598*100)/G1598</f>
        <v>8.3333333333333339</v>
      </c>
    </row>
    <row r="1599" spans="1:10" hidden="1">
      <c r="A1599" s="90" t="str">
        <f t="shared" ref="A1599:A1609" si="364">A1495</f>
        <v>طماطم طازجــة</v>
      </c>
      <c r="B1599" s="185"/>
      <c r="C1599" s="121">
        <v>60</v>
      </c>
      <c r="D1599" s="121">
        <v>60</v>
      </c>
      <c r="E1599" s="121">
        <v>63.333333333333336</v>
      </c>
      <c r="F1599" s="121">
        <v>70</v>
      </c>
      <c r="G1599" s="180">
        <f t="shared" ref="G1599:G1609" si="365">H1495</f>
        <v>55.833333333333336</v>
      </c>
      <c r="H1599" s="1">
        <f t="shared" ref="H1599:H1609" si="366">(C1599+D1599+E1599+F1599)/4</f>
        <v>63.333333333333336</v>
      </c>
      <c r="I1599" s="1">
        <f t="shared" si="362"/>
        <v>7.5</v>
      </c>
      <c r="J1599" s="13">
        <f t="shared" si="363"/>
        <v>13.432835820895521</v>
      </c>
    </row>
    <row r="1600" spans="1:10" hidden="1">
      <c r="A1600" s="90" t="str">
        <f t="shared" si="364"/>
        <v>بصل جاف</v>
      </c>
      <c r="B1600" s="185"/>
      <c r="C1600" s="121">
        <v>40</v>
      </c>
      <c r="D1600" s="121">
        <v>40</v>
      </c>
      <c r="E1600" s="121">
        <v>40</v>
      </c>
      <c r="F1600" s="121">
        <v>40</v>
      </c>
      <c r="G1600" s="180">
        <f t="shared" si="365"/>
        <v>34.583333333333336</v>
      </c>
      <c r="H1600" s="1">
        <f t="shared" si="366"/>
        <v>40</v>
      </c>
      <c r="I1600" s="1">
        <f t="shared" si="362"/>
        <v>5.4166666666666643</v>
      </c>
      <c r="J1600" s="13">
        <f t="shared" si="363"/>
        <v>15.662650602409629</v>
      </c>
    </row>
    <row r="1601" spans="1:10" hidden="1">
      <c r="A1601" s="90" t="str">
        <f t="shared" si="364"/>
        <v>خس</v>
      </c>
      <c r="B1601" s="185"/>
      <c r="C1601" s="121">
        <v>80</v>
      </c>
      <c r="D1601" s="121">
        <v>80</v>
      </c>
      <c r="E1601" s="121">
        <v>73.333333333333329</v>
      </c>
      <c r="F1601" s="121">
        <v>70</v>
      </c>
      <c r="G1601" s="180">
        <f t="shared" si="365"/>
        <v>81.25</v>
      </c>
      <c r="H1601" s="1">
        <f t="shared" si="366"/>
        <v>75.833333333333329</v>
      </c>
      <c r="I1601" s="1">
        <f t="shared" si="362"/>
        <v>-5.4166666666666714</v>
      </c>
      <c r="J1601" s="13">
        <f t="shared" si="363"/>
        <v>-6.6666666666666732</v>
      </c>
    </row>
    <row r="1602" spans="1:10" hidden="1">
      <c r="A1602" s="90" t="str">
        <f t="shared" si="364"/>
        <v xml:space="preserve">قرعة </v>
      </c>
      <c r="B1602" s="185"/>
      <c r="C1602" s="121">
        <v>123.33333333333333</v>
      </c>
      <c r="D1602" s="121">
        <v>136</v>
      </c>
      <c r="E1602" s="121">
        <v>140</v>
      </c>
      <c r="F1602" s="121">
        <v>121.66666666666667</v>
      </c>
      <c r="G1602" s="180">
        <f t="shared" si="365"/>
        <v>141.25</v>
      </c>
      <c r="H1602" s="1">
        <f t="shared" si="366"/>
        <v>130.25</v>
      </c>
      <c r="I1602" s="1">
        <f t="shared" si="362"/>
        <v>-11</v>
      </c>
      <c r="J1602" s="13">
        <f t="shared" si="363"/>
        <v>-7.7876106194690262</v>
      </c>
    </row>
    <row r="1603" spans="1:10" hidden="1">
      <c r="A1603" s="90" t="str">
        <f t="shared" si="364"/>
        <v>جزر</v>
      </c>
      <c r="B1603" s="185"/>
      <c r="C1603" s="121">
        <v>60</v>
      </c>
      <c r="D1603" s="121">
        <v>56</v>
      </c>
      <c r="E1603" s="121">
        <v>50</v>
      </c>
      <c r="F1603" s="121">
        <v>50</v>
      </c>
      <c r="G1603" s="180">
        <f t="shared" si="365"/>
        <v>63.333333333333336</v>
      </c>
      <c r="H1603" s="1">
        <f t="shared" si="366"/>
        <v>54</v>
      </c>
      <c r="I1603" s="1">
        <f t="shared" si="362"/>
        <v>-9.3333333333333357</v>
      </c>
      <c r="J1603" s="13">
        <f t="shared" si="363"/>
        <v>-14.736842105263161</v>
      </c>
    </row>
    <row r="1604" spans="1:10" hidden="1">
      <c r="A1604" s="90" t="str">
        <f t="shared" si="364"/>
        <v>فلفل حلو</v>
      </c>
      <c r="B1604" s="185"/>
      <c r="C1604" s="121">
        <v>125</v>
      </c>
      <c r="D1604" s="121">
        <v>120</v>
      </c>
      <c r="E1604" s="121">
        <v>120</v>
      </c>
      <c r="F1604" s="121">
        <v>103.33333333333333</v>
      </c>
      <c r="G1604" s="180">
        <f t="shared" si="365"/>
        <v>134.16666666666666</v>
      </c>
      <c r="H1604" s="1">
        <f t="shared" si="366"/>
        <v>117.08333333333333</v>
      </c>
      <c r="I1604" s="1">
        <f t="shared" si="362"/>
        <v>-17.083333333333329</v>
      </c>
      <c r="J1604" s="13">
        <f t="shared" si="363"/>
        <v>-12.732919254658382</v>
      </c>
    </row>
    <row r="1605" spans="1:10" hidden="1">
      <c r="A1605" s="90" t="str">
        <f t="shared" si="364"/>
        <v>فلفل حار</v>
      </c>
      <c r="B1605" s="185"/>
      <c r="C1605" s="121">
        <v>115</v>
      </c>
      <c r="D1605" s="121">
        <v>112</v>
      </c>
      <c r="E1605" s="121">
        <v>116.66666666666667</v>
      </c>
      <c r="F1605" s="121">
        <v>113.33333333333333</v>
      </c>
      <c r="G1605" s="180">
        <f t="shared" si="365"/>
        <v>135.83333333333331</v>
      </c>
      <c r="H1605" s="1">
        <f t="shared" si="366"/>
        <v>114.25</v>
      </c>
      <c r="I1605" s="1">
        <f t="shared" si="362"/>
        <v>-21.583333333333314</v>
      </c>
      <c r="J1605" s="13">
        <f t="shared" si="363"/>
        <v>-15.889570552147227</v>
      </c>
    </row>
    <row r="1606" spans="1:10" hidden="1">
      <c r="A1606" s="90" t="str">
        <f t="shared" si="364"/>
        <v>فاصوليا خضراء</v>
      </c>
      <c r="B1606" s="185"/>
      <c r="C1606" s="121">
        <v>130</v>
      </c>
      <c r="D1606" s="121">
        <v>146</v>
      </c>
      <c r="E1606" s="121">
        <v>160</v>
      </c>
      <c r="F1606" s="121">
        <v>183.33333333333334</v>
      </c>
      <c r="G1606" s="180">
        <f t="shared" si="365"/>
        <v>130</v>
      </c>
      <c r="H1606" s="1">
        <f t="shared" si="366"/>
        <v>154.83333333333334</v>
      </c>
      <c r="I1606" s="1">
        <f t="shared" si="362"/>
        <v>24.833333333333343</v>
      </c>
      <c r="J1606" s="13">
        <f t="shared" si="363"/>
        <v>19.102564102564109</v>
      </c>
    </row>
    <row r="1607" spans="1:10" hidden="1">
      <c r="A1607" s="90" t="str">
        <f t="shared" si="364"/>
        <v>شمـنــدر</v>
      </c>
      <c r="B1607" s="185"/>
      <c r="C1607" s="121">
        <v>60</v>
      </c>
      <c r="D1607" s="121">
        <v>60</v>
      </c>
      <c r="E1607" s="121">
        <v>73.333333333333329</v>
      </c>
      <c r="F1607" s="121">
        <v>60</v>
      </c>
      <c r="G1607" s="180">
        <f t="shared" si="365"/>
        <v>68.333333333333329</v>
      </c>
      <c r="H1607" s="1">
        <f t="shared" si="366"/>
        <v>63.333333333333329</v>
      </c>
      <c r="I1607" s="1">
        <f t="shared" si="362"/>
        <v>-5</v>
      </c>
      <c r="J1607" s="13">
        <f t="shared" si="363"/>
        <v>-7.3170731707317076</v>
      </c>
    </row>
    <row r="1608" spans="1:10" hidden="1">
      <c r="A1608" s="90" t="str">
        <f t="shared" si="364"/>
        <v xml:space="preserve">ثــــوم محلي </v>
      </c>
      <c r="B1608" s="185"/>
      <c r="C1608" s="121">
        <v>450</v>
      </c>
      <c r="D1608" s="121">
        <v>460</v>
      </c>
      <c r="E1608" s="121">
        <v>500</v>
      </c>
      <c r="F1608" s="121">
        <v>500</v>
      </c>
      <c r="G1608" s="180">
        <f t="shared" si="365"/>
        <v>437.5</v>
      </c>
      <c r="H1608" s="1">
        <f t="shared" si="366"/>
        <v>477.5</v>
      </c>
      <c r="I1608" s="1">
        <f t="shared" si="362"/>
        <v>40</v>
      </c>
      <c r="J1608" s="13">
        <f t="shared" si="363"/>
        <v>9.1428571428571423</v>
      </c>
    </row>
    <row r="1609" spans="1:10" hidden="1">
      <c r="A1609" s="90" t="str">
        <f t="shared" si="364"/>
        <v>ثوم مستورد</v>
      </c>
      <c r="B1609" s="186"/>
      <c r="C1609" s="122">
        <v>500</v>
      </c>
      <c r="D1609" s="122">
        <v>550</v>
      </c>
      <c r="E1609" s="122">
        <v>550</v>
      </c>
      <c r="F1609" s="122">
        <v>550</v>
      </c>
      <c r="G1609" s="180">
        <f t="shared" si="365"/>
        <v>485.41666666666669</v>
      </c>
      <c r="H1609" s="1">
        <f t="shared" si="366"/>
        <v>537.5</v>
      </c>
      <c r="I1609" s="1">
        <f t="shared" si="362"/>
        <v>52.083333333333314</v>
      </c>
      <c r="J1609" s="13">
        <f t="shared" si="363"/>
        <v>10.729613733905575</v>
      </c>
    </row>
    <row r="1610" spans="1:10" hidden="1">
      <c r="A1610" s="189" t="s">
        <v>69</v>
      </c>
      <c r="B1610" s="189"/>
      <c r="C1610" s="189"/>
      <c r="D1610" s="189"/>
      <c r="E1610" s="189"/>
      <c r="F1610" s="189"/>
      <c r="G1610" s="189"/>
      <c r="H1610" s="189"/>
      <c r="I1610" s="189"/>
      <c r="J1610" s="189"/>
    </row>
    <row r="1611" spans="1:10" hidden="1">
      <c r="A1611" s="190"/>
      <c r="B1611" s="190"/>
      <c r="C1611" s="190"/>
      <c r="D1611" s="190"/>
      <c r="E1611" s="190"/>
      <c r="F1611" s="190"/>
      <c r="G1611" s="190"/>
      <c r="H1611" s="190"/>
      <c r="I1611" s="190"/>
      <c r="J1611" s="190"/>
    </row>
    <row r="1612" spans="1:10" hidden="1">
      <c r="A1612" s="134" t="str">
        <f>A1508</f>
        <v>دقلة</v>
      </c>
      <c r="B1612" s="184" t="s">
        <v>66</v>
      </c>
      <c r="C1612" s="14">
        <v>450</v>
      </c>
      <c r="D1612" s="14">
        <v>500</v>
      </c>
      <c r="E1612" s="14">
        <v>500</v>
      </c>
      <c r="F1612" s="14">
        <v>500</v>
      </c>
      <c r="G1612" s="180">
        <f>H1508</f>
        <v>481.25</v>
      </c>
      <c r="H1612" s="1">
        <f>(C1612+D1612+E1612+F1612)/4</f>
        <v>487.5</v>
      </c>
      <c r="I1612" s="1">
        <f t="shared" ref="I1612:I1617" si="367">H1612-G1612</f>
        <v>6.25</v>
      </c>
      <c r="J1612" s="13">
        <f t="shared" ref="J1612:J1617" si="368">(I1612*100)/G1612</f>
        <v>1.2987012987012987</v>
      </c>
    </row>
    <row r="1613" spans="1:10" hidden="1">
      <c r="A1613" s="134" t="str">
        <f t="shared" ref="A1613:A1615" si="369">A1509</f>
        <v>تفاح محلي</v>
      </c>
      <c r="B1613" s="185"/>
      <c r="C1613" s="14">
        <v>200</v>
      </c>
      <c r="D1613" s="14">
        <v>220</v>
      </c>
      <c r="E1613" s="14">
        <v>220</v>
      </c>
      <c r="F1613" s="14">
        <v>204</v>
      </c>
      <c r="G1613" s="180">
        <f t="shared" ref="G1613:G1615" si="370">H1509</f>
        <v>207.08333333333334</v>
      </c>
      <c r="H1613" s="1">
        <f t="shared" ref="H1613:H1616" si="371">(C1613+D1613+E1613+F1613)/4</f>
        <v>211</v>
      </c>
      <c r="I1613" s="1">
        <f t="shared" si="367"/>
        <v>3.9166666666666572</v>
      </c>
      <c r="J1613" s="13">
        <f t="shared" si="368"/>
        <v>1.8913480885311824</v>
      </c>
    </row>
    <row r="1614" spans="1:10" hidden="1">
      <c r="A1614" s="134" t="str">
        <f t="shared" si="369"/>
        <v>تفاح مستورد</v>
      </c>
      <c r="B1614" s="185"/>
      <c r="C1614" s="14">
        <v>400</v>
      </c>
      <c r="D1614" s="14">
        <v>400</v>
      </c>
      <c r="E1614" s="14">
        <v>400</v>
      </c>
      <c r="F1614" s="14">
        <v>400</v>
      </c>
      <c r="G1614" s="180">
        <f t="shared" si="370"/>
        <v>388.75</v>
      </c>
      <c r="H1614" s="1">
        <f t="shared" si="371"/>
        <v>400</v>
      </c>
      <c r="I1614" s="1">
        <f t="shared" si="367"/>
        <v>11.25</v>
      </c>
      <c r="J1614" s="13">
        <f t="shared" si="368"/>
        <v>2.8938906752411575</v>
      </c>
    </row>
    <row r="1615" spans="1:10" hidden="1">
      <c r="A1615" s="134" t="str">
        <f t="shared" si="369"/>
        <v>مـــوز</v>
      </c>
      <c r="B1615" s="185"/>
      <c r="C1615" s="14">
        <v>360</v>
      </c>
      <c r="D1615" s="1">
        <v>364</v>
      </c>
      <c r="E1615" s="1">
        <v>382</v>
      </c>
      <c r="F1615" s="1">
        <v>398</v>
      </c>
      <c r="G1615" s="180">
        <f t="shared" si="370"/>
        <v>296.25</v>
      </c>
      <c r="H1615" s="1">
        <f t="shared" si="371"/>
        <v>376</v>
      </c>
      <c r="I1615" s="1">
        <f t="shared" si="367"/>
        <v>79.75</v>
      </c>
      <c r="J1615" s="13">
        <f t="shared" si="368"/>
        <v>26.919831223628691</v>
      </c>
    </row>
    <row r="1616" spans="1:10" hidden="1">
      <c r="A1616" s="134" t="str">
        <f>A1513</f>
        <v>رمان</v>
      </c>
      <c r="B1616" s="185"/>
      <c r="C1616" s="117">
        <v>186.66666666666666</v>
      </c>
      <c r="D1616" s="152">
        <v>182</v>
      </c>
      <c r="E1616" s="152">
        <v>180</v>
      </c>
      <c r="F1616" s="153">
        <v>180</v>
      </c>
      <c r="G1616" s="180">
        <f>H1513</f>
        <v>157.5</v>
      </c>
      <c r="H1616" s="118">
        <f t="shared" si="371"/>
        <v>182.16666666666666</v>
      </c>
      <c r="I1616" s="1">
        <f t="shared" si="367"/>
        <v>24.666666666666657</v>
      </c>
      <c r="J1616" s="13">
        <f t="shared" si="368"/>
        <v>15.661375661375654</v>
      </c>
    </row>
    <row r="1617" spans="1:10" hidden="1">
      <c r="A1617" s="134" t="str">
        <f>A1514</f>
        <v>يوسفية</v>
      </c>
      <c r="B1617" s="185"/>
      <c r="C1617" s="155">
        <v>183.33333333333334</v>
      </c>
      <c r="D1617" s="155">
        <v>150</v>
      </c>
      <c r="E1617" s="124">
        <v>150</v>
      </c>
      <c r="F1617" s="105">
        <v>126</v>
      </c>
      <c r="G1617" s="180">
        <f>H1514</f>
        <v>245</v>
      </c>
      <c r="H1617" s="1">
        <f>(E1617+F1617)/2</f>
        <v>138</v>
      </c>
      <c r="I1617" s="1">
        <f t="shared" si="367"/>
        <v>-107</v>
      </c>
      <c r="J1617" s="13">
        <f t="shared" si="368"/>
        <v>-43.673469387755105</v>
      </c>
    </row>
    <row r="1618" spans="1:10" hidden="1">
      <c r="A1618" s="134" t="s">
        <v>51</v>
      </c>
      <c r="B1618" s="186"/>
      <c r="C1618" s="155">
        <v>203.33333333333334</v>
      </c>
      <c r="D1618" s="155">
        <v>192</v>
      </c>
      <c r="E1618" s="124">
        <v>168</v>
      </c>
      <c r="F1618" s="105">
        <v>138</v>
      </c>
      <c r="G1618" s="180" t="s">
        <v>77</v>
      </c>
      <c r="H1618" s="161" t="s">
        <v>77</v>
      </c>
      <c r="I1618" s="161" t="s">
        <v>77</v>
      </c>
      <c r="J1618" s="13" t="s">
        <v>77</v>
      </c>
    </row>
    <row r="1619" spans="1:10" hidden="1">
      <c r="A1619" s="94"/>
      <c r="B1619" s="77"/>
      <c r="C1619" s="78"/>
      <c r="D1619" s="79"/>
      <c r="E1619" s="79"/>
      <c r="F1619" s="79"/>
      <c r="G1619" s="76"/>
      <c r="H1619" s="79"/>
      <c r="I1619" s="80"/>
      <c r="J1619" s="43"/>
    </row>
    <row r="1620" spans="1:10" hidden="1">
      <c r="A1620" s="94"/>
      <c r="B1620" s="77"/>
      <c r="C1620" s="78"/>
      <c r="D1620" s="79"/>
      <c r="E1620" s="79"/>
      <c r="F1620" s="79"/>
      <c r="G1620" s="76"/>
      <c r="H1620" s="79"/>
      <c r="I1620" s="80"/>
      <c r="J1620" s="43"/>
    </row>
    <row r="1621" spans="1:10" hidden="1">
      <c r="A1621" s="94"/>
      <c r="B1621" s="77"/>
      <c r="C1621" s="78"/>
      <c r="D1621" s="79"/>
      <c r="E1621" s="79"/>
      <c r="F1621" s="79"/>
      <c r="G1621" s="76"/>
      <c r="H1621" s="79"/>
      <c r="I1621" s="80"/>
      <c r="J1621" s="43"/>
    </row>
    <row r="1622" spans="1:10" hidden="1">
      <c r="A1622" s="94"/>
      <c r="B1622" s="77"/>
      <c r="C1622" s="78"/>
      <c r="D1622" s="79"/>
      <c r="E1622" s="79"/>
      <c r="F1622" s="79"/>
      <c r="G1622" s="76"/>
      <c r="H1622" s="79"/>
      <c r="I1622" s="80"/>
      <c r="J1622" s="43"/>
    </row>
    <row r="1623" spans="1:10" hidden="1">
      <c r="A1623" s="94"/>
      <c r="B1623" s="77"/>
      <c r="C1623" s="78"/>
      <c r="D1623" s="79"/>
      <c r="E1623" s="79"/>
      <c r="F1623" s="79"/>
      <c r="G1623" s="76"/>
      <c r="H1623" s="79"/>
      <c r="I1623" s="80"/>
      <c r="J1623" s="43"/>
    </row>
    <row r="1624" spans="1:10" hidden="1">
      <c r="A1624" s="94"/>
      <c r="B1624" s="77"/>
      <c r="C1624" s="78"/>
      <c r="D1624" s="79"/>
      <c r="E1624" s="79"/>
      <c r="F1624" s="79"/>
      <c r="G1624" s="76"/>
      <c r="H1624" s="79"/>
      <c r="I1624" s="80"/>
      <c r="J1624" s="43"/>
    </row>
    <row r="1625" spans="1:10" hidden="1">
      <c r="A1625" s="94"/>
      <c r="B1625" s="77"/>
      <c r="C1625" s="78"/>
      <c r="D1625" s="79"/>
      <c r="E1625" s="79"/>
      <c r="F1625" s="79"/>
      <c r="G1625" s="76"/>
      <c r="H1625" s="79"/>
      <c r="I1625" s="80"/>
      <c r="J1625" s="43"/>
    </row>
    <row r="1626" spans="1:10" hidden="1">
      <c r="A1626" s="94"/>
      <c r="B1626" s="77"/>
      <c r="C1626" s="78"/>
      <c r="D1626" s="79"/>
      <c r="E1626" s="79"/>
      <c r="F1626" s="79"/>
      <c r="G1626" s="76"/>
      <c r="H1626" s="76"/>
      <c r="I1626" s="76"/>
      <c r="J1626" s="76"/>
    </row>
    <row r="1627" spans="1:10" hidden="1">
      <c r="A1627" s="191" t="s">
        <v>81</v>
      </c>
      <c r="B1627" s="191"/>
      <c r="C1627" s="191"/>
      <c r="D1627" s="191"/>
      <c r="E1627" s="191"/>
      <c r="F1627" s="191"/>
      <c r="G1627" s="191"/>
      <c r="H1627" s="191"/>
      <c r="I1627" s="191"/>
      <c r="J1627" s="191"/>
    </row>
    <row r="1628" spans="1:10" hidden="1">
      <c r="A1628" s="135" t="str">
        <f>A1524</f>
        <v>لحم غنم محلي</v>
      </c>
      <c r="B1628" s="183" t="s">
        <v>66</v>
      </c>
      <c r="C1628" s="1">
        <v>1300</v>
      </c>
      <c r="D1628" s="1">
        <v>1300</v>
      </c>
      <c r="E1628" s="1">
        <v>1300</v>
      </c>
      <c r="F1628" s="1">
        <v>1300</v>
      </c>
      <c r="G1628" s="5">
        <f>H1524</f>
        <v>1300</v>
      </c>
      <c r="H1628" s="1">
        <f t="shared" ref="H1628:H1632" si="372">(C1628+D1628+E1628+F1628)/4</f>
        <v>1300</v>
      </c>
      <c r="I1628" s="1">
        <f t="shared" ref="I1628:I1632" si="373">H1628-G1628</f>
        <v>0</v>
      </c>
      <c r="J1628" s="13">
        <f t="shared" ref="J1628:J1632" si="374">(I1628*100)/G1628</f>
        <v>0</v>
      </c>
    </row>
    <row r="1629" spans="1:10" hidden="1">
      <c r="A1629" s="135" t="str">
        <f>A1525</f>
        <v>لحم بقر محلي</v>
      </c>
      <c r="B1629" s="183"/>
      <c r="C1629" s="1">
        <v>780</v>
      </c>
      <c r="D1629" s="1">
        <v>780</v>
      </c>
      <c r="E1629" s="1">
        <v>780</v>
      </c>
      <c r="F1629" s="1">
        <v>780</v>
      </c>
      <c r="G1629" s="5">
        <f t="shared" ref="G1629:G1632" si="375">H1525</f>
        <v>780</v>
      </c>
      <c r="H1629" s="1">
        <f t="shared" si="372"/>
        <v>780</v>
      </c>
      <c r="I1629" s="1">
        <f t="shared" si="373"/>
        <v>0</v>
      </c>
      <c r="J1629" s="13">
        <f t="shared" si="374"/>
        <v>0</v>
      </c>
    </row>
    <row r="1630" spans="1:10" hidden="1">
      <c r="A1630" s="135" t="str">
        <f>A1526</f>
        <v>لحم بقر مجمد مستورد</v>
      </c>
      <c r="B1630" s="183"/>
      <c r="C1630" s="1">
        <v>600</v>
      </c>
      <c r="D1630" s="1">
        <v>600</v>
      </c>
      <c r="E1630" s="1">
        <v>600</v>
      </c>
      <c r="F1630" s="1">
        <v>600</v>
      </c>
      <c r="G1630" s="5">
        <f t="shared" si="375"/>
        <v>600</v>
      </c>
      <c r="H1630" s="1">
        <f t="shared" si="372"/>
        <v>600</v>
      </c>
      <c r="I1630" s="1">
        <f t="shared" si="373"/>
        <v>0</v>
      </c>
      <c r="J1630" s="13">
        <f t="shared" si="374"/>
        <v>0</v>
      </c>
    </row>
    <row r="1631" spans="1:10" hidden="1">
      <c r="A1631" s="135" t="str">
        <f>A1527</f>
        <v>لحم دجـاج (مفرغ)</v>
      </c>
      <c r="B1631" s="183"/>
      <c r="C1631" s="1">
        <v>380</v>
      </c>
      <c r="D1631" s="1">
        <v>340</v>
      </c>
      <c r="E1631" s="70">
        <v>324</v>
      </c>
      <c r="F1631" s="1">
        <v>262</v>
      </c>
      <c r="G1631" s="5">
        <f t="shared" si="375"/>
        <v>407.5</v>
      </c>
      <c r="H1631" s="1">
        <f t="shared" si="372"/>
        <v>326.5</v>
      </c>
      <c r="I1631" s="1">
        <f t="shared" si="373"/>
        <v>-81</v>
      </c>
      <c r="J1631" s="13">
        <f t="shared" si="374"/>
        <v>-19.877300613496931</v>
      </c>
    </row>
    <row r="1632" spans="1:10" ht="30" hidden="1">
      <c r="A1632" s="135" t="str">
        <f>A1528</f>
        <v>بيض</v>
      </c>
      <c r="B1632" s="22" t="s">
        <v>82</v>
      </c>
      <c r="C1632" s="1">
        <v>396.66666666666669</v>
      </c>
      <c r="D1632" s="1">
        <v>380</v>
      </c>
      <c r="E1632" s="71">
        <v>400</v>
      </c>
      <c r="F1632" s="1">
        <v>400</v>
      </c>
      <c r="G1632" s="5">
        <f t="shared" si="375"/>
        <v>354.58333333333331</v>
      </c>
      <c r="H1632" s="1">
        <f t="shared" si="372"/>
        <v>394.16666666666669</v>
      </c>
      <c r="I1632" s="1">
        <f t="shared" si="373"/>
        <v>39.583333333333371</v>
      </c>
      <c r="J1632" s="13">
        <f t="shared" si="374"/>
        <v>11.163337250293782</v>
      </c>
    </row>
    <row r="1633" spans="1:10" hidden="1">
      <c r="A1633" s="187"/>
      <c r="B1633" s="187"/>
      <c r="C1633" s="187"/>
      <c r="D1633" s="187"/>
      <c r="E1633" s="187"/>
      <c r="F1633" s="187"/>
      <c r="G1633" s="187"/>
      <c r="H1633" s="187"/>
      <c r="I1633" s="187"/>
      <c r="J1633" s="187"/>
    </row>
    <row r="1634" spans="1:10" hidden="1">
      <c r="A1634" s="188"/>
      <c r="B1634" s="188"/>
      <c r="C1634" s="188"/>
      <c r="D1634" s="188"/>
      <c r="E1634" s="188"/>
      <c r="F1634" s="188"/>
      <c r="G1634" s="188"/>
      <c r="H1634" s="188"/>
      <c r="I1634" s="188"/>
      <c r="J1634" s="188"/>
    </row>
    <row r="1635" spans="1:10" hidden="1">
      <c r="A1635" s="91" t="str">
        <f>A1531</f>
        <v>الإسمنت الرمادي</v>
      </c>
      <c r="B1635" s="176" t="s">
        <v>74</v>
      </c>
      <c r="C1635" s="30">
        <v>650</v>
      </c>
      <c r="D1635" s="30">
        <v>650</v>
      </c>
      <c r="E1635" s="30">
        <v>650</v>
      </c>
      <c r="F1635" s="30">
        <v>650</v>
      </c>
      <c r="G1635" s="31">
        <f>H1531</f>
        <v>700</v>
      </c>
      <c r="H1635" s="1">
        <f>(C1635+D1635)/2</f>
        <v>650</v>
      </c>
      <c r="I1635" s="1">
        <f t="shared" ref="I1635:I1637" si="376">H1635-G1635</f>
        <v>-50</v>
      </c>
      <c r="J1635" s="13">
        <f t="shared" ref="J1635:J1637" si="377">(I1635*100)/G1635</f>
        <v>-7.1428571428571432</v>
      </c>
    </row>
    <row r="1636" spans="1:10" hidden="1">
      <c r="A1636" s="91" t="str">
        <f>A1532</f>
        <v>حديد الخرسانة</v>
      </c>
      <c r="B1636" s="176" t="s">
        <v>75</v>
      </c>
      <c r="C1636" s="30">
        <v>610</v>
      </c>
      <c r="D1636" s="30">
        <v>610</v>
      </c>
      <c r="E1636" s="30">
        <v>610</v>
      </c>
      <c r="F1636" s="30">
        <v>610</v>
      </c>
      <c r="G1636" s="31">
        <f t="shared" ref="G1636:G1637" si="378">H1532</f>
        <v>610</v>
      </c>
      <c r="H1636" s="1">
        <f t="shared" ref="H1636:H1637" si="379">(C1636+D1636+E1636+F1636)/4</f>
        <v>610</v>
      </c>
      <c r="I1636" s="1">
        <f t="shared" si="376"/>
        <v>0</v>
      </c>
      <c r="J1636" s="13">
        <f t="shared" si="377"/>
        <v>0</v>
      </c>
    </row>
    <row r="1637" spans="1:10" ht="30" hidden="1">
      <c r="A1637" s="91" t="str">
        <f>A1533</f>
        <v xml:space="preserve">الخشب </v>
      </c>
      <c r="B1637" s="62" t="s">
        <v>76</v>
      </c>
      <c r="C1637" s="30">
        <v>540</v>
      </c>
      <c r="D1637" s="30">
        <v>540</v>
      </c>
      <c r="E1637" s="30">
        <v>540</v>
      </c>
      <c r="F1637" s="30">
        <v>540</v>
      </c>
      <c r="G1637" s="31">
        <f t="shared" si="378"/>
        <v>540</v>
      </c>
      <c r="H1637" s="1">
        <f t="shared" si="379"/>
        <v>540</v>
      </c>
      <c r="I1637" s="1">
        <f t="shared" si="376"/>
        <v>0</v>
      </c>
      <c r="J1637" s="13">
        <f t="shared" si="377"/>
        <v>0</v>
      </c>
    </row>
    <row r="1638" spans="1:10" hidden="1"/>
    <row r="1639" spans="1:10" hidden="1"/>
    <row r="1640" spans="1:10" hidden="1"/>
    <row r="1641" spans="1:10" hidden="1"/>
    <row r="1642" spans="1:10" hidden="1"/>
    <row r="1643" spans="1:10" hidden="1"/>
    <row r="1644" spans="1:10" hidden="1"/>
    <row r="1645" spans="1:10" hidden="1"/>
    <row r="1646" spans="1:10" hidden="1"/>
    <row r="1647" spans="1:10" hidden="1"/>
    <row r="1648" spans="1:10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spans="1:18" hidden="1"/>
    <row r="1666" spans="1:18" hidden="1"/>
    <row r="1667" spans="1:18" hidden="1"/>
    <row r="1668" spans="1:18" hidden="1"/>
    <row r="1669" spans="1:18" hidden="1"/>
    <row r="1670" spans="1:18" hidden="1"/>
    <row r="1671" spans="1:18" hidden="1"/>
    <row r="1672" spans="1:18" hidden="1"/>
    <row r="1673" spans="1:18" hidden="1"/>
    <row r="1674" spans="1:18" hidden="1"/>
    <row r="1675" spans="1:18" hidden="1"/>
    <row r="1676" spans="1:18" ht="21">
      <c r="A1676" s="192" t="s">
        <v>332</v>
      </c>
      <c r="B1676" s="192"/>
      <c r="C1676" s="192"/>
      <c r="D1676" s="192"/>
      <c r="E1676" s="192"/>
      <c r="F1676" s="192"/>
      <c r="G1676" s="192"/>
      <c r="H1676" s="192"/>
      <c r="I1676" s="192"/>
      <c r="J1676" s="192"/>
    </row>
    <row r="1677" spans="1:18" ht="21">
      <c r="A1677" s="193" t="s">
        <v>0</v>
      </c>
      <c r="B1677" s="194"/>
      <c r="C1677" s="194"/>
      <c r="D1677" s="194"/>
      <c r="E1677" s="194"/>
      <c r="F1677" s="194"/>
      <c r="G1677" s="194"/>
      <c r="H1677" s="194"/>
      <c r="I1677" s="194"/>
      <c r="J1677" s="194"/>
      <c r="K1677" s="181" t="s">
        <v>334</v>
      </c>
      <c r="L1677" s="181"/>
      <c r="M1677" s="181"/>
      <c r="N1677" s="181"/>
      <c r="O1677" s="181"/>
      <c r="P1677" s="181"/>
      <c r="Q1677" s="181"/>
      <c r="R1677" s="181"/>
    </row>
    <row r="1678" spans="1:18" ht="30">
      <c r="A1678" s="195" t="s">
        <v>1</v>
      </c>
      <c r="B1678" s="195" t="s">
        <v>57</v>
      </c>
      <c r="C1678" s="177" t="s">
        <v>2</v>
      </c>
      <c r="D1678" s="177" t="s">
        <v>3</v>
      </c>
      <c r="E1678" s="177" t="s">
        <v>4</v>
      </c>
      <c r="F1678" s="177" t="s">
        <v>5</v>
      </c>
      <c r="G1678" s="197" t="s">
        <v>6</v>
      </c>
      <c r="H1678" s="199" t="s">
        <v>64</v>
      </c>
      <c r="I1678" s="35" t="s">
        <v>61</v>
      </c>
      <c r="J1678" s="35" t="s">
        <v>62</v>
      </c>
    </row>
    <row r="1679" spans="1:18">
      <c r="A1679" s="196"/>
      <c r="B1679" s="196"/>
      <c r="C1679" s="3" t="s">
        <v>7</v>
      </c>
      <c r="D1679" s="3" t="s">
        <v>7</v>
      </c>
      <c r="E1679" s="3" t="s">
        <v>7</v>
      </c>
      <c r="F1679" s="3" t="s">
        <v>7</v>
      </c>
      <c r="G1679" s="198"/>
      <c r="H1679" s="200"/>
      <c r="I1679" s="36"/>
      <c r="J1679" s="36"/>
      <c r="R1679" s="182" t="s">
        <v>335</v>
      </c>
    </row>
    <row r="1680" spans="1:18">
      <c r="A1680" s="201" t="s">
        <v>63</v>
      </c>
      <c r="B1680" s="202"/>
      <c r="C1680" s="202"/>
      <c r="D1680" s="202"/>
      <c r="E1680" s="202"/>
      <c r="F1680" s="202"/>
      <c r="G1680" s="202"/>
      <c r="H1680" s="202"/>
      <c r="I1680" s="202"/>
      <c r="J1680" s="202"/>
      <c r="R1680" s="182"/>
    </row>
    <row r="1681" spans="1:18">
      <c r="A1681" s="203"/>
      <c r="B1681" s="204"/>
      <c r="C1681" s="204"/>
      <c r="D1681" s="204"/>
      <c r="E1681" s="204"/>
      <c r="F1681" s="204"/>
      <c r="G1681" s="204"/>
      <c r="H1681" s="204"/>
      <c r="I1681" s="204"/>
      <c r="J1681" s="204"/>
      <c r="R1681" s="182"/>
    </row>
    <row r="1682" spans="1:18">
      <c r="A1682" s="39" t="str">
        <f t="shared" ref="A1682:A1698" si="380">A1579</f>
        <v>سـميـــد عــادي</v>
      </c>
      <c r="B1682" s="184" t="s">
        <v>66</v>
      </c>
      <c r="C1682" s="71">
        <v>900</v>
      </c>
      <c r="D1682" s="1">
        <v>900</v>
      </c>
      <c r="E1682" s="1">
        <v>900</v>
      </c>
      <c r="F1682" s="1">
        <v>900</v>
      </c>
      <c r="G1682" s="180">
        <f t="shared" ref="G1682:G1698" si="381">H1579</f>
        <v>900</v>
      </c>
      <c r="H1682" s="1">
        <f>(C1682+D1682+E1682+F1682)/4</f>
        <v>900</v>
      </c>
      <c r="I1682" s="1">
        <f t="shared" ref="I1682:I1698" si="382">H1682-G1682</f>
        <v>0</v>
      </c>
      <c r="J1682" s="13">
        <f>(I1682*100)/G1682</f>
        <v>0</v>
      </c>
      <c r="R1682" s="182"/>
    </row>
    <row r="1683" spans="1:18">
      <c r="A1683" s="39" t="str">
        <f t="shared" si="380"/>
        <v>سميد رفيـــع</v>
      </c>
      <c r="B1683" s="185"/>
      <c r="C1683" s="71">
        <v>1000</v>
      </c>
      <c r="D1683" s="1">
        <v>1000</v>
      </c>
      <c r="E1683" s="1">
        <v>1000</v>
      </c>
      <c r="F1683" s="1">
        <v>1000</v>
      </c>
      <c r="G1683" s="180">
        <f t="shared" si="381"/>
        <v>1000</v>
      </c>
      <c r="H1683" s="1">
        <f t="shared" ref="H1683:H1698" si="383">(C1683+D1683+E1683+F1683)/4</f>
        <v>1000</v>
      </c>
      <c r="I1683" s="1">
        <f t="shared" si="382"/>
        <v>0</v>
      </c>
      <c r="J1683" s="13">
        <f t="shared" ref="J1683:J1696" si="384">(I1683*100)/G1683</f>
        <v>0</v>
      </c>
      <c r="R1683" s="182"/>
    </row>
    <row r="1684" spans="1:18">
      <c r="A1684" s="39" t="str">
        <f t="shared" si="380"/>
        <v>فــريــنــة</v>
      </c>
      <c r="B1684" s="185"/>
      <c r="C1684" s="71">
        <v>60</v>
      </c>
      <c r="D1684" s="1">
        <v>60</v>
      </c>
      <c r="E1684" s="1">
        <v>60</v>
      </c>
      <c r="F1684" s="1">
        <v>60</v>
      </c>
      <c r="G1684" s="180">
        <f t="shared" si="381"/>
        <v>60</v>
      </c>
      <c r="H1684" s="1">
        <f t="shared" si="383"/>
        <v>60</v>
      </c>
      <c r="I1684" s="1">
        <f t="shared" si="382"/>
        <v>0</v>
      </c>
      <c r="J1684" s="13">
        <f t="shared" si="384"/>
        <v>0</v>
      </c>
      <c r="R1684" s="182"/>
    </row>
    <row r="1685" spans="1:18">
      <c r="A1685" s="39" t="str">
        <f t="shared" si="380"/>
        <v xml:space="preserve">سكر أبيض </v>
      </c>
      <c r="B1685" s="186"/>
      <c r="C1685" s="71">
        <v>90</v>
      </c>
      <c r="D1685" s="1">
        <v>90</v>
      </c>
      <c r="E1685" s="1">
        <v>90</v>
      </c>
      <c r="F1685" s="1">
        <v>90</v>
      </c>
      <c r="G1685" s="180">
        <f t="shared" si="381"/>
        <v>90</v>
      </c>
      <c r="H1685" s="1">
        <f t="shared" si="383"/>
        <v>90</v>
      </c>
      <c r="I1685" s="1">
        <f t="shared" si="382"/>
        <v>0</v>
      </c>
      <c r="J1685" s="13">
        <f t="shared" si="384"/>
        <v>0</v>
      </c>
      <c r="R1685" s="182"/>
    </row>
    <row r="1686" spans="1:18">
      <c r="A1686" s="39" t="str">
        <f t="shared" si="380"/>
        <v>فرينة الاطفال-بليدينا-</v>
      </c>
      <c r="B1686" s="205" t="s">
        <v>67</v>
      </c>
      <c r="C1686" s="71">
        <v>240</v>
      </c>
      <c r="D1686" s="1">
        <v>240</v>
      </c>
      <c r="E1686" s="1">
        <v>240</v>
      </c>
      <c r="F1686" s="1">
        <v>240</v>
      </c>
      <c r="G1686" s="180">
        <f t="shared" si="381"/>
        <v>240</v>
      </c>
      <c r="H1686" s="1">
        <f t="shared" si="383"/>
        <v>240</v>
      </c>
      <c r="I1686" s="1">
        <f t="shared" si="382"/>
        <v>0</v>
      </c>
      <c r="J1686" s="13">
        <f t="shared" si="384"/>
        <v>0</v>
      </c>
      <c r="R1686" s="182"/>
    </row>
    <row r="1687" spans="1:18" ht="30">
      <c r="A1687" s="39" t="str">
        <f t="shared" si="380"/>
        <v>مسحوق حليب الاطفال-الصحة-</v>
      </c>
      <c r="B1687" s="206"/>
      <c r="C1687" s="71">
        <v>430</v>
      </c>
      <c r="D1687" s="1">
        <v>438</v>
      </c>
      <c r="E1687" s="1">
        <v>450</v>
      </c>
      <c r="F1687" s="1">
        <v>450</v>
      </c>
      <c r="G1687" s="180">
        <f t="shared" si="381"/>
        <v>430</v>
      </c>
      <c r="H1687" s="1">
        <f t="shared" si="383"/>
        <v>442</v>
      </c>
      <c r="I1687" s="1">
        <f t="shared" si="382"/>
        <v>12</v>
      </c>
      <c r="J1687" s="13">
        <f t="shared" si="384"/>
        <v>2.7906976744186047</v>
      </c>
      <c r="R1687" s="182"/>
    </row>
    <row r="1688" spans="1:18" ht="30">
      <c r="A1688" s="39" t="str">
        <f t="shared" si="380"/>
        <v>مسحوق حليب الكبارgloria</v>
      </c>
      <c r="B1688" s="207"/>
      <c r="C1688" s="71">
        <v>350</v>
      </c>
      <c r="D1688" s="1">
        <v>350</v>
      </c>
      <c r="E1688" s="1">
        <v>420</v>
      </c>
      <c r="F1688" s="1">
        <v>420</v>
      </c>
      <c r="G1688" s="180">
        <f t="shared" si="381"/>
        <v>350</v>
      </c>
      <c r="H1688" s="1">
        <f t="shared" si="383"/>
        <v>385</v>
      </c>
      <c r="I1688" s="1">
        <f t="shared" si="382"/>
        <v>35</v>
      </c>
      <c r="J1688" s="13">
        <f t="shared" si="384"/>
        <v>10</v>
      </c>
      <c r="R1688" s="182"/>
    </row>
    <row r="1689" spans="1:18">
      <c r="A1689" s="39" t="str">
        <f t="shared" si="380"/>
        <v>بـــــن</v>
      </c>
      <c r="B1689" s="183" t="s">
        <v>66</v>
      </c>
      <c r="C1689" s="71">
        <v>640</v>
      </c>
      <c r="D1689" s="1">
        <v>640</v>
      </c>
      <c r="E1689" s="1">
        <v>640</v>
      </c>
      <c r="F1689" s="1">
        <v>640</v>
      </c>
      <c r="G1689" s="180">
        <f t="shared" si="381"/>
        <v>640</v>
      </c>
      <c r="H1689" s="1">
        <f t="shared" si="383"/>
        <v>640</v>
      </c>
      <c r="I1689" s="1">
        <f t="shared" si="382"/>
        <v>0</v>
      </c>
      <c r="J1689" s="13">
        <f t="shared" si="384"/>
        <v>0</v>
      </c>
      <c r="R1689" s="182"/>
    </row>
    <row r="1690" spans="1:18" ht="30">
      <c r="A1690" s="39" t="str">
        <f t="shared" si="380"/>
        <v>شاي سفينة الصحراء125غ</v>
      </c>
      <c r="B1690" s="183"/>
      <c r="C1690" s="71">
        <v>540</v>
      </c>
      <c r="D1690" s="1">
        <v>540</v>
      </c>
      <c r="E1690" s="1">
        <v>540</v>
      </c>
      <c r="F1690" s="1">
        <v>540</v>
      </c>
      <c r="G1690" s="180">
        <f t="shared" si="381"/>
        <v>540</v>
      </c>
      <c r="H1690" s="1">
        <f t="shared" si="383"/>
        <v>540</v>
      </c>
      <c r="I1690" s="1">
        <f t="shared" si="382"/>
        <v>0</v>
      </c>
      <c r="J1690" s="13">
        <f t="shared" si="384"/>
        <v>0</v>
      </c>
      <c r="R1690" s="182"/>
    </row>
    <row r="1691" spans="1:18">
      <c r="A1691" s="39" t="str">
        <f t="shared" si="380"/>
        <v xml:space="preserve">خميرة جافة </v>
      </c>
      <c r="B1691" s="61" t="s">
        <v>67</v>
      </c>
      <c r="C1691" s="71">
        <v>200</v>
      </c>
      <c r="D1691" s="1">
        <v>200</v>
      </c>
      <c r="E1691" s="1">
        <v>200</v>
      </c>
      <c r="F1691" s="1">
        <v>200</v>
      </c>
      <c r="G1691" s="180">
        <f t="shared" si="381"/>
        <v>200</v>
      </c>
      <c r="H1691" s="1">
        <f t="shared" si="383"/>
        <v>200</v>
      </c>
      <c r="I1691" s="1">
        <f t="shared" si="382"/>
        <v>0</v>
      </c>
      <c r="J1691" s="13">
        <f t="shared" si="384"/>
        <v>0</v>
      </c>
      <c r="R1691" s="182"/>
    </row>
    <row r="1692" spans="1:18">
      <c r="A1692" s="39" t="str">
        <f t="shared" si="380"/>
        <v>زيت غذائية</v>
      </c>
      <c r="B1692" s="61" t="s">
        <v>68</v>
      </c>
      <c r="C1692" s="71">
        <v>580</v>
      </c>
      <c r="D1692" s="1">
        <v>580</v>
      </c>
      <c r="E1692" s="1">
        <v>580</v>
      </c>
      <c r="F1692" s="1">
        <v>580</v>
      </c>
      <c r="G1692" s="180">
        <f t="shared" si="381"/>
        <v>580</v>
      </c>
      <c r="H1692" s="1">
        <f t="shared" si="383"/>
        <v>580</v>
      </c>
      <c r="I1692" s="1">
        <f t="shared" si="382"/>
        <v>0</v>
      </c>
      <c r="J1692" s="13">
        <f t="shared" si="384"/>
        <v>0</v>
      </c>
      <c r="R1692" s="182"/>
    </row>
    <row r="1693" spans="1:18">
      <c r="A1693" s="39" t="str">
        <f t="shared" si="380"/>
        <v>فاصولياء جافـة</v>
      </c>
      <c r="B1693" s="184" t="s">
        <v>66</v>
      </c>
      <c r="C1693" s="71">
        <v>220</v>
      </c>
      <c r="D1693" s="1">
        <v>220</v>
      </c>
      <c r="E1693" s="1">
        <v>220</v>
      </c>
      <c r="F1693" s="1">
        <v>220</v>
      </c>
      <c r="G1693" s="180">
        <f t="shared" si="381"/>
        <v>220</v>
      </c>
      <c r="H1693" s="1">
        <f t="shared" si="383"/>
        <v>220</v>
      </c>
      <c r="I1693" s="1">
        <f t="shared" si="382"/>
        <v>0</v>
      </c>
      <c r="J1693" s="13">
        <f t="shared" si="384"/>
        <v>0</v>
      </c>
      <c r="R1693" s="182"/>
    </row>
    <row r="1694" spans="1:18">
      <c r="A1694" s="39" t="str">
        <f t="shared" si="380"/>
        <v>عدس</v>
      </c>
      <c r="B1694" s="185"/>
      <c r="C1694" s="71">
        <v>210</v>
      </c>
      <c r="D1694" s="119">
        <v>210</v>
      </c>
      <c r="E1694" s="119">
        <v>210</v>
      </c>
      <c r="F1694" s="119">
        <v>210</v>
      </c>
      <c r="G1694" s="180">
        <f t="shared" si="381"/>
        <v>210</v>
      </c>
      <c r="H1694" s="1">
        <f t="shared" si="383"/>
        <v>210</v>
      </c>
      <c r="I1694" s="1">
        <f t="shared" si="382"/>
        <v>0</v>
      </c>
      <c r="J1694" s="13">
        <f t="shared" si="384"/>
        <v>0</v>
      </c>
      <c r="R1694" s="182"/>
    </row>
    <row r="1695" spans="1:18">
      <c r="A1695" s="39" t="str">
        <f t="shared" si="380"/>
        <v xml:space="preserve">حمص </v>
      </c>
      <c r="B1695" s="185"/>
      <c r="C1695" s="71">
        <v>320</v>
      </c>
      <c r="D1695" s="1">
        <v>320</v>
      </c>
      <c r="E1695" s="1">
        <v>320</v>
      </c>
      <c r="F1695" s="1">
        <v>320</v>
      </c>
      <c r="G1695" s="180">
        <f t="shared" si="381"/>
        <v>320</v>
      </c>
      <c r="H1695" s="1">
        <f t="shared" si="383"/>
        <v>320</v>
      </c>
      <c r="I1695" s="1">
        <f t="shared" si="382"/>
        <v>0</v>
      </c>
      <c r="J1695" s="13">
        <f t="shared" si="384"/>
        <v>0</v>
      </c>
      <c r="R1695" s="182"/>
    </row>
    <row r="1696" spans="1:18">
      <c r="A1696" s="39" t="str">
        <f t="shared" si="380"/>
        <v>أرز</v>
      </c>
      <c r="B1696" s="185"/>
      <c r="C1696" s="71">
        <v>100</v>
      </c>
      <c r="D1696" s="1">
        <v>100</v>
      </c>
      <c r="E1696" s="1">
        <v>100</v>
      </c>
      <c r="F1696" s="1">
        <v>100</v>
      </c>
      <c r="G1696" s="180">
        <f t="shared" si="381"/>
        <v>100</v>
      </c>
      <c r="H1696" s="1">
        <f t="shared" si="383"/>
        <v>100</v>
      </c>
      <c r="I1696" s="1">
        <f t="shared" si="382"/>
        <v>0</v>
      </c>
      <c r="J1696" s="13">
        <f t="shared" si="384"/>
        <v>0</v>
      </c>
      <c r="R1696" s="182"/>
    </row>
    <row r="1697" spans="1:18">
      <c r="A1697" s="39" t="str">
        <f t="shared" si="380"/>
        <v>عجائن غذائية</v>
      </c>
      <c r="B1697" s="185"/>
      <c r="C1697" s="71">
        <v>110</v>
      </c>
      <c r="D1697" s="1">
        <v>110</v>
      </c>
      <c r="E1697" s="1">
        <v>110</v>
      </c>
      <c r="F1697" s="1">
        <v>110</v>
      </c>
      <c r="G1697" s="180">
        <f t="shared" si="381"/>
        <v>110</v>
      </c>
      <c r="H1697" s="1">
        <f t="shared" si="383"/>
        <v>110</v>
      </c>
      <c r="I1697" s="1">
        <f t="shared" si="382"/>
        <v>0</v>
      </c>
      <c r="J1697" s="13">
        <f>(I1697*100)/G1697</f>
        <v>0</v>
      </c>
      <c r="R1697" s="182"/>
    </row>
    <row r="1698" spans="1:18">
      <c r="A1698" s="39" t="str">
        <f t="shared" si="380"/>
        <v>طماطم مصبرة-cab-</v>
      </c>
      <c r="B1698" s="186"/>
      <c r="C1698" s="71">
        <v>180</v>
      </c>
      <c r="D1698" s="1">
        <v>180</v>
      </c>
      <c r="E1698" s="1">
        <v>180</v>
      </c>
      <c r="F1698" s="1">
        <v>180</v>
      </c>
      <c r="G1698" s="180">
        <f t="shared" si="381"/>
        <v>180</v>
      </c>
      <c r="H1698" s="1">
        <f t="shared" si="383"/>
        <v>180</v>
      </c>
      <c r="I1698" s="1">
        <f t="shared" si="382"/>
        <v>0</v>
      </c>
      <c r="J1698" s="13">
        <f t="shared" ref="J1698" si="385">(I1698*100)/G1698</f>
        <v>0</v>
      </c>
      <c r="R1698" s="182"/>
    </row>
    <row r="1699" spans="1:18">
      <c r="A1699" s="187" t="s">
        <v>65</v>
      </c>
      <c r="B1699" s="187"/>
      <c r="C1699" s="187"/>
      <c r="D1699" s="187"/>
      <c r="E1699" s="187"/>
      <c r="F1699" s="187"/>
      <c r="G1699" s="187"/>
      <c r="H1699" s="187"/>
      <c r="I1699" s="187"/>
      <c r="J1699" s="187"/>
      <c r="R1699" s="182"/>
    </row>
    <row r="1700" spans="1:18">
      <c r="A1700" s="188"/>
      <c r="B1700" s="188"/>
      <c r="C1700" s="188"/>
      <c r="D1700" s="188"/>
      <c r="E1700" s="188"/>
      <c r="F1700" s="188"/>
      <c r="G1700" s="188"/>
      <c r="H1700" s="188"/>
      <c r="I1700" s="188"/>
      <c r="J1700" s="188"/>
      <c r="R1700" s="182"/>
    </row>
    <row r="1701" spans="1:18">
      <c r="A1701" s="90" t="str">
        <f t="shared" ref="A1701:A1712" si="386">A1598</f>
        <v>بطاطا</v>
      </c>
      <c r="B1701" s="184" t="s">
        <v>66</v>
      </c>
      <c r="C1701" s="121">
        <v>50</v>
      </c>
      <c r="D1701" s="121">
        <v>54</v>
      </c>
      <c r="E1701" s="121">
        <v>62</v>
      </c>
      <c r="F1701" s="121">
        <v>70</v>
      </c>
      <c r="G1701" s="180">
        <f t="shared" ref="G1701:G1712" si="387">H1598</f>
        <v>48.75</v>
      </c>
      <c r="H1701" s="1">
        <f>(C1701+D1701+E1701+F1701)/4</f>
        <v>59</v>
      </c>
      <c r="I1701" s="1">
        <f t="shared" ref="I1701:I1712" si="388">H1701-G1701</f>
        <v>10.25</v>
      </c>
      <c r="J1701" s="13">
        <f t="shared" ref="J1701:J1712" si="389">(I1701*100)/G1701</f>
        <v>21.025641025641026</v>
      </c>
      <c r="R1701" s="182"/>
    </row>
    <row r="1702" spans="1:18">
      <c r="A1702" s="90" t="str">
        <f t="shared" si="386"/>
        <v>طماطم طازجــة</v>
      </c>
      <c r="B1702" s="185"/>
      <c r="C1702" s="121">
        <v>76</v>
      </c>
      <c r="D1702" s="121">
        <v>104</v>
      </c>
      <c r="E1702" s="121">
        <v>140</v>
      </c>
      <c r="F1702" s="121">
        <v>150</v>
      </c>
      <c r="G1702" s="180">
        <f t="shared" si="387"/>
        <v>63.333333333333336</v>
      </c>
      <c r="H1702" s="1">
        <f t="shared" ref="H1702:H1712" si="390">(C1702+D1702+E1702+F1702)/4</f>
        <v>117.5</v>
      </c>
      <c r="I1702" s="1">
        <f t="shared" si="388"/>
        <v>54.166666666666664</v>
      </c>
      <c r="J1702" s="13">
        <f t="shared" si="389"/>
        <v>85.526315789473671</v>
      </c>
      <c r="R1702" s="182"/>
    </row>
    <row r="1703" spans="1:18">
      <c r="A1703" s="90" t="str">
        <f t="shared" si="386"/>
        <v>بصل جاف</v>
      </c>
      <c r="B1703" s="185"/>
      <c r="C1703" s="121">
        <v>40</v>
      </c>
      <c r="D1703" s="121">
        <v>48</v>
      </c>
      <c r="E1703" s="121">
        <v>56</v>
      </c>
      <c r="F1703" s="121">
        <v>60</v>
      </c>
      <c r="G1703" s="180">
        <f t="shared" si="387"/>
        <v>40</v>
      </c>
      <c r="H1703" s="1">
        <f t="shared" si="390"/>
        <v>51</v>
      </c>
      <c r="I1703" s="1">
        <f t="shared" si="388"/>
        <v>11</v>
      </c>
      <c r="J1703" s="13">
        <f t="shared" si="389"/>
        <v>27.5</v>
      </c>
      <c r="R1703" s="182"/>
    </row>
    <row r="1704" spans="1:18">
      <c r="A1704" s="90" t="str">
        <f t="shared" si="386"/>
        <v>خس</v>
      </c>
      <c r="B1704" s="185"/>
      <c r="C1704" s="121">
        <v>72</v>
      </c>
      <c r="D1704" s="121">
        <v>80</v>
      </c>
      <c r="E1704" s="121">
        <v>74</v>
      </c>
      <c r="F1704" s="121">
        <v>74</v>
      </c>
      <c r="G1704" s="180">
        <f t="shared" si="387"/>
        <v>75.833333333333329</v>
      </c>
      <c r="H1704" s="1">
        <f t="shared" si="390"/>
        <v>75</v>
      </c>
      <c r="I1704" s="1">
        <f t="shared" si="388"/>
        <v>-0.8333333333333286</v>
      </c>
      <c r="J1704" s="13">
        <f t="shared" si="389"/>
        <v>-1.0989010989010928</v>
      </c>
      <c r="R1704" s="182"/>
    </row>
    <row r="1705" spans="1:18">
      <c r="A1705" s="90" t="str">
        <f t="shared" si="386"/>
        <v xml:space="preserve">قرعة </v>
      </c>
      <c r="B1705" s="185"/>
      <c r="C1705" s="121">
        <v>108</v>
      </c>
      <c r="D1705" s="121">
        <v>120</v>
      </c>
      <c r="E1705" s="121">
        <v>120</v>
      </c>
      <c r="F1705" s="121">
        <v>124</v>
      </c>
      <c r="G1705" s="180">
        <f t="shared" si="387"/>
        <v>130.25</v>
      </c>
      <c r="H1705" s="1">
        <f t="shared" si="390"/>
        <v>118</v>
      </c>
      <c r="I1705" s="1">
        <f t="shared" si="388"/>
        <v>-12.25</v>
      </c>
      <c r="J1705" s="13">
        <f t="shared" si="389"/>
        <v>-9.4049904030710181</v>
      </c>
      <c r="R1705" s="182"/>
    </row>
    <row r="1706" spans="1:18">
      <c r="A1706" s="90" t="str">
        <f t="shared" si="386"/>
        <v>جزر</v>
      </c>
      <c r="B1706" s="185"/>
      <c r="C1706" s="121">
        <v>50</v>
      </c>
      <c r="D1706" s="121">
        <v>54</v>
      </c>
      <c r="E1706" s="121">
        <v>58</v>
      </c>
      <c r="F1706" s="121">
        <v>68</v>
      </c>
      <c r="G1706" s="180">
        <f t="shared" si="387"/>
        <v>54</v>
      </c>
      <c r="H1706" s="1">
        <f t="shared" si="390"/>
        <v>57.5</v>
      </c>
      <c r="I1706" s="1">
        <f t="shared" si="388"/>
        <v>3.5</v>
      </c>
      <c r="J1706" s="13">
        <f t="shared" si="389"/>
        <v>6.4814814814814818</v>
      </c>
      <c r="R1706" s="182"/>
    </row>
    <row r="1707" spans="1:18">
      <c r="A1707" s="90" t="str">
        <f t="shared" si="386"/>
        <v>فلفل حلو</v>
      </c>
      <c r="B1707" s="185"/>
      <c r="C1707" s="121">
        <v>104</v>
      </c>
      <c r="D1707" s="121">
        <v>120</v>
      </c>
      <c r="E1707" s="121">
        <v>120</v>
      </c>
      <c r="F1707" s="121">
        <v>136</v>
      </c>
      <c r="G1707" s="180">
        <f t="shared" si="387"/>
        <v>117.08333333333333</v>
      </c>
      <c r="H1707" s="1">
        <f t="shared" si="390"/>
        <v>120</v>
      </c>
      <c r="I1707" s="1">
        <f t="shared" si="388"/>
        <v>2.9166666666666714</v>
      </c>
      <c r="J1707" s="13">
        <f t="shared" si="389"/>
        <v>2.4911032028469791</v>
      </c>
      <c r="R1707" s="182"/>
    </row>
    <row r="1708" spans="1:18">
      <c r="A1708" s="90" t="str">
        <f t="shared" si="386"/>
        <v>فلفل حار</v>
      </c>
      <c r="B1708" s="185"/>
      <c r="C1708" s="121">
        <v>100</v>
      </c>
      <c r="D1708" s="121">
        <v>100</v>
      </c>
      <c r="E1708" s="121">
        <v>108</v>
      </c>
      <c r="F1708" s="121">
        <v>136</v>
      </c>
      <c r="G1708" s="180">
        <f t="shared" si="387"/>
        <v>114.25</v>
      </c>
      <c r="H1708" s="1">
        <f t="shared" si="390"/>
        <v>111</v>
      </c>
      <c r="I1708" s="1">
        <f t="shared" si="388"/>
        <v>-3.25</v>
      </c>
      <c r="J1708" s="13">
        <f t="shared" si="389"/>
        <v>-2.8446389496717726</v>
      </c>
      <c r="R1708" s="182"/>
    </row>
    <row r="1709" spans="1:18">
      <c r="A1709" s="90" t="str">
        <f t="shared" si="386"/>
        <v>فاصوليا خضراء</v>
      </c>
      <c r="B1709" s="185"/>
      <c r="C1709" s="121">
        <v>200</v>
      </c>
      <c r="D1709" s="121">
        <v>200</v>
      </c>
      <c r="E1709" s="121">
        <v>236</v>
      </c>
      <c r="F1709" s="121">
        <v>260</v>
      </c>
      <c r="G1709" s="180">
        <f t="shared" si="387"/>
        <v>154.83333333333334</v>
      </c>
      <c r="H1709" s="1">
        <f t="shared" si="390"/>
        <v>224</v>
      </c>
      <c r="I1709" s="1">
        <f t="shared" si="388"/>
        <v>69.166666666666657</v>
      </c>
      <c r="J1709" s="13">
        <f t="shared" si="389"/>
        <v>44.67168998923573</v>
      </c>
      <c r="R1709" s="182"/>
    </row>
    <row r="1710" spans="1:18">
      <c r="A1710" s="90" t="str">
        <f t="shared" si="386"/>
        <v>شمـنــدر</v>
      </c>
      <c r="B1710" s="185"/>
      <c r="C1710" s="121">
        <v>60</v>
      </c>
      <c r="D1710" s="121">
        <v>60</v>
      </c>
      <c r="E1710" s="121">
        <v>60</v>
      </c>
      <c r="F1710" s="121">
        <v>72</v>
      </c>
      <c r="G1710" s="180">
        <f t="shared" si="387"/>
        <v>63.333333333333329</v>
      </c>
      <c r="H1710" s="1">
        <f t="shared" si="390"/>
        <v>63</v>
      </c>
      <c r="I1710" s="1">
        <f t="shared" si="388"/>
        <v>-0.3333333333333286</v>
      </c>
      <c r="J1710" s="13">
        <f t="shared" si="389"/>
        <v>-0.52631578947367674</v>
      </c>
      <c r="R1710" s="182"/>
    </row>
    <row r="1711" spans="1:18">
      <c r="A1711" s="90" t="str">
        <f t="shared" si="386"/>
        <v xml:space="preserve">ثــــوم محلي </v>
      </c>
      <c r="B1711" s="185"/>
      <c r="C1711" s="121">
        <v>500</v>
      </c>
      <c r="D1711" s="121">
        <v>500</v>
      </c>
      <c r="E1711" s="121">
        <v>540</v>
      </c>
      <c r="F1711" s="121">
        <v>600</v>
      </c>
      <c r="G1711" s="180">
        <f t="shared" si="387"/>
        <v>477.5</v>
      </c>
      <c r="H1711" s="1">
        <f t="shared" si="390"/>
        <v>535</v>
      </c>
      <c r="I1711" s="1">
        <f t="shared" si="388"/>
        <v>57.5</v>
      </c>
      <c r="J1711" s="13">
        <f t="shared" si="389"/>
        <v>12.041884816753926</v>
      </c>
      <c r="R1711" s="182"/>
    </row>
    <row r="1712" spans="1:18">
      <c r="A1712" s="90" t="str">
        <f t="shared" si="386"/>
        <v>ثوم مستورد</v>
      </c>
      <c r="B1712" s="186"/>
      <c r="C1712" s="122">
        <v>550</v>
      </c>
      <c r="D1712" s="122">
        <v>550</v>
      </c>
      <c r="E1712" s="122">
        <v>590</v>
      </c>
      <c r="F1712" s="122">
        <v>662</v>
      </c>
      <c r="G1712" s="180">
        <f t="shared" si="387"/>
        <v>537.5</v>
      </c>
      <c r="H1712" s="1">
        <f t="shared" si="390"/>
        <v>588</v>
      </c>
      <c r="I1712" s="1">
        <f t="shared" si="388"/>
        <v>50.5</v>
      </c>
      <c r="J1712" s="13">
        <f t="shared" si="389"/>
        <v>9.395348837209303</v>
      </c>
      <c r="R1712" s="182"/>
    </row>
    <row r="1713" spans="1:18">
      <c r="A1713" s="189" t="s">
        <v>69</v>
      </c>
      <c r="B1713" s="189"/>
      <c r="C1713" s="189"/>
      <c r="D1713" s="189"/>
      <c r="E1713" s="189"/>
      <c r="F1713" s="189"/>
      <c r="G1713" s="189"/>
      <c r="H1713" s="189"/>
      <c r="I1713" s="189"/>
      <c r="J1713" s="189"/>
      <c r="R1713" s="182"/>
    </row>
    <row r="1714" spans="1:18">
      <c r="A1714" s="190"/>
      <c r="B1714" s="190"/>
      <c r="C1714" s="190"/>
      <c r="D1714" s="190"/>
      <c r="E1714" s="190"/>
      <c r="F1714" s="190"/>
      <c r="G1714" s="190"/>
      <c r="H1714" s="190"/>
      <c r="I1714" s="190"/>
      <c r="J1714" s="190"/>
      <c r="R1714" s="182"/>
    </row>
    <row r="1715" spans="1:18">
      <c r="A1715" s="134" t="str">
        <f t="shared" ref="A1715:A1720" si="391">A1612</f>
        <v>دقلة</v>
      </c>
      <c r="B1715" s="184" t="s">
        <v>66</v>
      </c>
      <c r="C1715" s="169">
        <v>500</v>
      </c>
      <c r="D1715" s="14">
        <v>500</v>
      </c>
      <c r="E1715" s="14">
        <v>500</v>
      </c>
      <c r="F1715" s="14">
        <v>540</v>
      </c>
      <c r="G1715" s="180">
        <v>487.5</v>
      </c>
      <c r="H1715" s="1">
        <f>(C1715+D1715+E1715+F1715)/4</f>
        <v>510</v>
      </c>
      <c r="I1715" s="1">
        <f t="shared" ref="I1715:I1720" si="392">H1715-G1715</f>
        <v>22.5</v>
      </c>
      <c r="J1715" s="13">
        <f t="shared" ref="J1715:J1720" si="393">(I1715*100)/G1715</f>
        <v>4.615384615384615</v>
      </c>
      <c r="R1715" s="182"/>
    </row>
    <row r="1716" spans="1:18">
      <c r="A1716" s="134" t="str">
        <f t="shared" si="391"/>
        <v>تفاح محلي</v>
      </c>
      <c r="B1716" s="185"/>
      <c r="C1716" s="169">
        <v>220</v>
      </c>
      <c r="D1716" s="14">
        <v>250</v>
      </c>
      <c r="E1716" s="14">
        <v>262</v>
      </c>
      <c r="F1716" s="14">
        <v>280</v>
      </c>
      <c r="G1716" s="180">
        <v>211</v>
      </c>
      <c r="H1716" s="1">
        <f t="shared" ref="H1716:H1718" si="394">(C1716+D1716+E1716+F1716)/4</f>
        <v>253</v>
      </c>
      <c r="I1716" s="1">
        <f t="shared" si="392"/>
        <v>42</v>
      </c>
      <c r="J1716" s="13">
        <f t="shared" si="393"/>
        <v>19.90521327014218</v>
      </c>
      <c r="R1716" s="182"/>
    </row>
    <row r="1717" spans="1:18">
      <c r="A1717" s="134" t="str">
        <f t="shared" si="391"/>
        <v>تفاح مستورد</v>
      </c>
      <c r="B1717" s="185"/>
      <c r="C1717" s="169">
        <v>400</v>
      </c>
      <c r="D1717" s="14">
        <v>400</v>
      </c>
      <c r="E1717" s="14">
        <v>416</v>
      </c>
      <c r="F1717" s="14">
        <v>452</v>
      </c>
      <c r="G1717" s="180">
        <v>400</v>
      </c>
      <c r="H1717" s="1">
        <f t="shared" si="394"/>
        <v>417</v>
      </c>
      <c r="I1717" s="1">
        <f t="shared" si="392"/>
        <v>17</v>
      </c>
      <c r="J1717" s="13">
        <f t="shared" si="393"/>
        <v>4.25</v>
      </c>
      <c r="R1717" s="182"/>
    </row>
    <row r="1718" spans="1:18">
      <c r="A1718" s="134" t="str">
        <f t="shared" si="391"/>
        <v>مـــوز</v>
      </c>
      <c r="B1718" s="185"/>
      <c r="C1718" s="169">
        <v>500</v>
      </c>
      <c r="D1718" s="1">
        <v>490</v>
      </c>
      <c r="E1718" s="1">
        <v>420</v>
      </c>
      <c r="F1718" s="1">
        <v>428</v>
      </c>
      <c r="G1718" s="180">
        <v>376</v>
      </c>
      <c r="H1718" s="1">
        <f t="shared" si="394"/>
        <v>459.5</v>
      </c>
      <c r="I1718" s="1">
        <f t="shared" si="392"/>
        <v>83.5</v>
      </c>
      <c r="J1718" s="13">
        <f t="shared" si="393"/>
        <v>22.207446808510639</v>
      </c>
      <c r="R1718" s="182"/>
    </row>
    <row r="1719" spans="1:18">
      <c r="A1719" s="134" t="str">
        <f t="shared" si="391"/>
        <v>رمان</v>
      </c>
      <c r="B1719" s="185"/>
      <c r="C1719" s="169">
        <v>180</v>
      </c>
      <c r="D1719" s="155">
        <v>196</v>
      </c>
      <c r="E1719" s="124" t="s">
        <v>77</v>
      </c>
      <c r="F1719" s="105" t="s">
        <v>77</v>
      </c>
      <c r="G1719" s="180">
        <v>182.16666666666666</v>
      </c>
      <c r="H1719" s="1">
        <f>(C1719+D1719)/2</f>
        <v>188</v>
      </c>
      <c r="I1719" s="1">
        <f t="shared" si="392"/>
        <v>5.8333333333333428</v>
      </c>
      <c r="J1719" s="13">
        <f t="shared" si="393"/>
        <v>3.2021957913998222</v>
      </c>
      <c r="R1719" s="182"/>
    </row>
    <row r="1720" spans="1:18">
      <c r="A1720" s="134" t="str">
        <f t="shared" si="391"/>
        <v>يوسفية</v>
      </c>
      <c r="B1720" s="186"/>
      <c r="C1720" s="169">
        <v>122</v>
      </c>
      <c r="D1720" s="155">
        <v>130</v>
      </c>
      <c r="E1720" s="124">
        <v>138</v>
      </c>
      <c r="F1720" s="105">
        <v>142</v>
      </c>
      <c r="G1720" s="180">
        <v>138</v>
      </c>
      <c r="H1720" s="1">
        <f>(C1720+D1720+E1720+F1720)/4</f>
        <v>133</v>
      </c>
      <c r="I1720" s="1">
        <f t="shared" si="392"/>
        <v>-5</v>
      </c>
      <c r="J1720" s="13">
        <f t="shared" si="393"/>
        <v>-3.6231884057971016</v>
      </c>
      <c r="R1720" s="182"/>
    </row>
    <row r="1721" spans="1:18">
      <c r="A1721" s="94"/>
      <c r="B1721" s="77"/>
      <c r="C1721" s="78"/>
      <c r="D1721" s="79"/>
      <c r="E1721" s="79"/>
      <c r="F1721" s="79"/>
      <c r="G1721" s="76"/>
      <c r="H1721" s="79"/>
      <c r="I1721" s="80"/>
      <c r="J1721" s="43"/>
      <c r="R1721" s="182"/>
    </row>
    <row r="1722" spans="1:18">
      <c r="A1722" s="94"/>
      <c r="B1722" s="77"/>
      <c r="C1722" s="78"/>
      <c r="D1722" s="79"/>
      <c r="E1722" s="79"/>
      <c r="F1722" s="79"/>
      <c r="G1722" s="76"/>
      <c r="H1722" s="79"/>
      <c r="I1722" s="80"/>
      <c r="J1722" s="43"/>
    </row>
    <row r="1723" spans="1:18">
      <c r="A1723" s="94"/>
      <c r="B1723" s="77"/>
      <c r="C1723" s="78"/>
      <c r="D1723" s="79"/>
      <c r="E1723" s="79"/>
      <c r="F1723" s="79"/>
      <c r="G1723" s="76"/>
      <c r="H1723" s="79"/>
      <c r="I1723" s="80"/>
      <c r="J1723" s="43"/>
    </row>
    <row r="1724" spans="1:18">
      <c r="A1724" s="94"/>
      <c r="B1724" s="77"/>
      <c r="C1724" s="78"/>
      <c r="D1724" s="79"/>
      <c r="E1724" s="79"/>
      <c r="F1724" s="79"/>
      <c r="G1724" s="76"/>
      <c r="H1724" s="79"/>
      <c r="I1724" s="80"/>
      <c r="J1724" s="43"/>
    </row>
    <row r="1725" spans="1:18">
      <c r="A1725" s="94"/>
      <c r="B1725" s="77"/>
      <c r="C1725" s="78"/>
      <c r="D1725" s="79"/>
      <c r="E1725" s="79"/>
      <c r="F1725" s="79"/>
      <c r="G1725" s="76"/>
      <c r="H1725" s="79"/>
      <c r="I1725" s="80"/>
      <c r="J1725" s="43"/>
    </row>
    <row r="1726" spans="1:18">
      <c r="A1726" s="94"/>
      <c r="B1726" s="77"/>
      <c r="C1726" s="78"/>
      <c r="D1726" s="79"/>
      <c r="E1726" s="79"/>
      <c r="F1726" s="79"/>
      <c r="G1726" s="76"/>
      <c r="H1726" s="79"/>
      <c r="I1726" s="80"/>
      <c r="J1726" s="43"/>
    </row>
    <row r="1727" spans="1:18">
      <c r="A1727" s="94"/>
      <c r="B1727" s="77"/>
      <c r="C1727" s="78"/>
      <c r="D1727" s="79"/>
      <c r="E1727" s="79"/>
      <c r="F1727" s="79"/>
      <c r="G1727" s="76"/>
      <c r="H1727" s="79"/>
      <c r="I1727" s="80"/>
      <c r="J1727" s="43"/>
    </row>
    <row r="1728" spans="1:18">
      <c r="A1728" s="94"/>
      <c r="B1728" s="77"/>
      <c r="C1728" s="78"/>
      <c r="D1728" s="79"/>
      <c r="E1728" s="79"/>
      <c r="F1728" s="79"/>
      <c r="G1728" s="76"/>
      <c r="H1728" s="76"/>
      <c r="I1728" s="76"/>
      <c r="J1728" s="76"/>
    </row>
    <row r="1729" spans="1:10">
      <c r="A1729" s="191" t="s">
        <v>81</v>
      </c>
      <c r="B1729" s="191"/>
      <c r="C1729" s="191"/>
      <c r="D1729" s="191"/>
      <c r="E1729" s="191"/>
      <c r="F1729" s="191"/>
      <c r="G1729" s="191"/>
      <c r="H1729" s="191"/>
      <c r="I1729" s="191"/>
      <c r="J1729" s="191"/>
    </row>
    <row r="1730" spans="1:10">
      <c r="A1730" s="135" t="str">
        <f>A1628</f>
        <v>لحم غنم محلي</v>
      </c>
      <c r="B1730" s="183" t="s">
        <v>66</v>
      </c>
      <c r="C1730" s="1">
        <v>1300</v>
      </c>
      <c r="D1730" s="1">
        <v>1300</v>
      </c>
      <c r="E1730" s="1">
        <v>1300</v>
      </c>
      <c r="F1730" s="1">
        <v>1300</v>
      </c>
      <c r="G1730" s="5">
        <v>1300</v>
      </c>
      <c r="H1730" s="1">
        <f t="shared" ref="H1730:H1734" si="395">(C1730+D1730+E1730+F1730)/4</f>
        <v>1300</v>
      </c>
      <c r="I1730" s="1">
        <f t="shared" ref="I1730:I1734" si="396">H1730-G1730</f>
        <v>0</v>
      </c>
      <c r="J1730" s="13">
        <f t="shared" ref="J1730:J1734" si="397">(I1730*100)/G1730</f>
        <v>0</v>
      </c>
    </row>
    <row r="1731" spans="1:10">
      <c r="A1731" s="135" t="str">
        <f>A1629</f>
        <v>لحم بقر محلي</v>
      </c>
      <c r="B1731" s="183"/>
      <c r="C1731" s="1">
        <v>780</v>
      </c>
      <c r="D1731" s="1">
        <v>780</v>
      </c>
      <c r="E1731" s="1">
        <v>780</v>
      </c>
      <c r="F1731" s="1">
        <v>780</v>
      </c>
      <c r="G1731" s="5">
        <v>780</v>
      </c>
      <c r="H1731" s="1">
        <f t="shared" si="395"/>
        <v>780</v>
      </c>
      <c r="I1731" s="1">
        <f t="shared" si="396"/>
        <v>0</v>
      </c>
      <c r="J1731" s="13">
        <f t="shared" si="397"/>
        <v>0</v>
      </c>
    </row>
    <row r="1732" spans="1:10">
      <c r="A1732" s="135" t="str">
        <f>A1630</f>
        <v>لحم بقر مجمد مستورد</v>
      </c>
      <c r="B1732" s="183"/>
      <c r="C1732" s="1">
        <v>600</v>
      </c>
      <c r="D1732" s="1">
        <v>600</v>
      </c>
      <c r="E1732" s="1">
        <v>600</v>
      </c>
      <c r="F1732" s="1">
        <v>600</v>
      </c>
      <c r="G1732" s="5">
        <v>600</v>
      </c>
      <c r="H1732" s="1">
        <f t="shared" si="395"/>
        <v>600</v>
      </c>
      <c r="I1732" s="1">
        <f t="shared" si="396"/>
        <v>0</v>
      </c>
      <c r="J1732" s="13">
        <f t="shared" si="397"/>
        <v>0</v>
      </c>
    </row>
    <row r="1733" spans="1:10">
      <c r="A1733" s="135" t="str">
        <f>A1631</f>
        <v>لحم دجـاج (مفرغ)</v>
      </c>
      <c r="B1733" s="183"/>
      <c r="C1733" s="1">
        <v>220</v>
      </c>
      <c r="D1733" s="1">
        <v>224</v>
      </c>
      <c r="E1733" s="70">
        <v>230</v>
      </c>
      <c r="F1733" s="1">
        <v>230</v>
      </c>
      <c r="G1733" s="5">
        <v>326.5</v>
      </c>
      <c r="H1733" s="1">
        <f t="shared" si="395"/>
        <v>226</v>
      </c>
      <c r="I1733" s="1">
        <f t="shared" si="396"/>
        <v>-100.5</v>
      </c>
      <c r="J1733" s="13">
        <f t="shared" si="397"/>
        <v>-30.781010719754978</v>
      </c>
    </row>
    <row r="1734" spans="1:10" ht="30">
      <c r="A1734" s="135" t="str">
        <f>A1632</f>
        <v>بيض</v>
      </c>
      <c r="B1734" s="22" t="s">
        <v>82</v>
      </c>
      <c r="C1734" s="1">
        <v>364</v>
      </c>
      <c r="D1734" s="1">
        <v>388</v>
      </c>
      <c r="E1734" s="71">
        <v>374</v>
      </c>
      <c r="F1734" s="1">
        <v>378</v>
      </c>
      <c r="G1734" s="5">
        <v>394.16666666666669</v>
      </c>
      <c r="H1734" s="1">
        <f t="shared" si="395"/>
        <v>376</v>
      </c>
      <c r="I1734" s="1">
        <f t="shared" si="396"/>
        <v>-18.166666666666686</v>
      </c>
      <c r="J1734" s="13">
        <f t="shared" si="397"/>
        <v>-4.6088794926004271</v>
      </c>
    </row>
    <row r="1735" spans="1:10">
      <c r="A1735" s="187"/>
      <c r="B1735" s="187"/>
      <c r="C1735" s="187"/>
      <c r="D1735" s="187"/>
      <c r="E1735" s="187"/>
      <c r="F1735" s="187"/>
      <c r="G1735" s="187"/>
      <c r="H1735" s="187"/>
      <c r="I1735" s="187"/>
      <c r="J1735" s="187"/>
    </row>
    <row r="1736" spans="1:10">
      <c r="A1736" s="188"/>
      <c r="B1736" s="188"/>
      <c r="C1736" s="188"/>
      <c r="D1736" s="188"/>
      <c r="E1736" s="188"/>
      <c r="F1736" s="188"/>
      <c r="G1736" s="188"/>
      <c r="H1736" s="188"/>
      <c r="I1736" s="188"/>
      <c r="J1736" s="188"/>
    </row>
    <row r="1737" spans="1:10">
      <c r="A1737" s="91" t="str">
        <f>A1635</f>
        <v>الإسمنت الرمادي</v>
      </c>
      <c r="B1737" s="176" t="s">
        <v>333</v>
      </c>
      <c r="C1737" s="30">
        <v>720</v>
      </c>
      <c r="D1737" s="30">
        <v>720</v>
      </c>
      <c r="E1737" s="30">
        <v>720</v>
      </c>
      <c r="F1737" s="30">
        <v>720</v>
      </c>
      <c r="G1737" s="31">
        <v>650</v>
      </c>
      <c r="H1737" s="1">
        <f>(C1737+D1737)/2</f>
        <v>720</v>
      </c>
      <c r="I1737" s="1">
        <f t="shared" ref="I1737:I1739" si="398">H1737-G1737</f>
        <v>70</v>
      </c>
      <c r="J1737" s="13">
        <f t="shared" ref="J1737:J1739" si="399">(I1737*100)/G1737</f>
        <v>10.76923076923077</v>
      </c>
    </row>
    <row r="1738" spans="1:10">
      <c r="A1738" s="91" t="str">
        <f>A1636</f>
        <v>حديد الخرسانة</v>
      </c>
      <c r="B1738" s="176" t="s">
        <v>75</v>
      </c>
      <c r="C1738" s="30">
        <v>650</v>
      </c>
      <c r="D1738" s="30">
        <v>650</v>
      </c>
      <c r="E1738" s="30">
        <v>650</v>
      </c>
      <c r="F1738" s="30">
        <v>650</v>
      </c>
      <c r="G1738" s="31">
        <v>610</v>
      </c>
      <c r="H1738" s="1">
        <f t="shared" ref="H1738:H1739" si="400">(C1738+D1738+E1738+F1738)/4</f>
        <v>650</v>
      </c>
      <c r="I1738" s="1">
        <f t="shared" si="398"/>
        <v>40</v>
      </c>
      <c r="J1738" s="13">
        <f t="shared" si="399"/>
        <v>6.557377049180328</v>
      </c>
    </row>
    <row r="1739" spans="1:10" ht="30">
      <c r="A1739" s="91" t="str">
        <f>A1637</f>
        <v xml:space="preserve">الخشب </v>
      </c>
      <c r="B1739" s="62" t="s">
        <v>76</v>
      </c>
      <c r="C1739" s="30">
        <v>560</v>
      </c>
      <c r="D1739" s="30">
        <v>560</v>
      </c>
      <c r="E1739" s="30">
        <v>560</v>
      </c>
      <c r="F1739" s="30">
        <v>560</v>
      </c>
      <c r="G1739" s="31">
        <v>540</v>
      </c>
      <c r="H1739" s="1">
        <f t="shared" si="400"/>
        <v>560</v>
      </c>
      <c r="I1739" s="1">
        <f t="shared" si="398"/>
        <v>20</v>
      </c>
      <c r="J1739" s="13">
        <f t="shared" si="399"/>
        <v>3.7037037037037037</v>
      </c>
    </row>
    <row r="1780" spans="1:19" ht="21" hidden="1">
      <c r="A1780" s="192" t="s">
        <v>336</v>
      </c>
      <c r="B1780" s="192"/>
      <c r="C1780" s="192"/>
      <c r="D1780" s="192"/>
      <c r="E1780" s="192"/>
      <c r="F1780" s="192"/>
      <c r="G1780" s="192"/>
      <c r="H1780" s="192"/>
      <c r="I1780" s="192"/>
      <c r="J1780" s="192"/>
      <c r="N1780" s="175"/>
    </row>
    <row r="1781" spans="1:19" ht="21" hidden="1">
      <c r="A1781" s="193" t="s">
        <v>0</v>
      </c>
      <c r="B1781" s="194"/>
      <c r="C1781" s="194"/>
      <c r="D1781" s="194"/>
      <c r="E1781" s="194"/>
      <c r="F1781" s="194"/>
      <c r="G1781" s="194"/>
      <c r="H1781" s="194"/>
      <c r="I1781" s="194"/>
      <c r="J1781" s="194"/>
      <c r="K1781" s="181" t="s">
        <v>337</v>
      </c>
      <c r="L1781" s="181"/>
      <c r="M1781" s="181"/>
      <c r="N1781" s="181"/>
      <c r="O1781" s="181"/>
      <c r="P1781" s="181"/>
      <c r="Q1781" s="181"/>
      <c r="R1781" s="181"/>
      <c r="S1781" s="174"/>
    </row>
    <row r="1782" spans="1:19" ht="30" hidden="1">
      <c r="A1782" s="195" t="s">
        <v>1</v>
      </c>
      <c r="B1782" s="195" t="s">
        <v>57</v>
      </c>
      <c r="C1782" s="177" t="s">
        <v>2</v>
      </c>
      <c r="D1782" s="177" t="s">
        <v>3</v>
      </c>
      <c r="E1782" s="177" t="s">
        <v>4</v>
      </c>
      <c r="F1782" s="177" t="s">
        <v>5</v>
      </c>
      <c r="G1782" s="197" t="s">
        <v>6</v>
      </c>
      <c r="H1782" s="199" t="s">
        <v>64</v>
      </c>
      <c r="I1782" s="35" t="s">
        <v>61</v>
      </c>
      <c r="J1782" s="35" t="s">
        <v>62</v>
      </c>
    </row>
    <row r="1783" spans="1:19" hidden="1">
      <c r="A1783" s="196"/>
      <c r="B1783" s="196"/>
      <c r="C1783" s="3" t="s">
        <v>7</v>
      </c>
      <c r="D1783" s="3" t="s">
        <v>7</v>
      </c>
      <c r="E1783" s="3" t="s">
        <v>7</v>
      </c>
      <c r="F1783" s="3" t="s">
        <v>7</v>
      </c>
      <c r="G1783" s="198"/>
      <c r="H1783" s="200"/>
      <c r="I1783" s="36"/>
      <c r="J1783" s="36"/>
    </row>
    <row r="1784" spans="1:19" hidden="1">
      <c r="A1784" s="201" t="s">
        <v>63</v>
      </c>
      <c r="B1784" s="202"/>
      <c r="C1784" s="202"/>
      <c r="D1784" s="202"/>
      <c r="E1784" s="202"/>
      <c r="F1784" s="202"/>
      <c r="G1784" s="202"/>
      <c r="H1784" s="202"/>
      <c r="I1784" s="202"/>
      <c r="J1784" s="202"/>
    </row>
    <row r="1785" spans="1:19" hidden="1">
      <c r="A1785" s="203"/>
      <c r="B1785" s="204"/>
      <c r="C1785" s="204"/>
      <c r="D1785" s="204"/>
      <c r="E1785" s="204"/>
      <c r="F1785" s="204"/>
      <c r="G1785" s="204"/>
      <c r="H1785" s="204"/>
      <c r="I1785" s="204"/>
      <c r="J1785" s="204"/>
    </row>
    <row r="1786" spans="1:19" hidden="1">
      <c r="A1786" s="39" t="str">
        <f>A1682</f>
        <v>سـميـــد عــادي</v>
      </c>
      <c r="B1786" s="184" t="s">
        <v>66</v>
      </c>
      <c r="C1786" s="71">
        <v>900</v>
      </c>
      <c r="D1786" s="1">
        <v>900</v>
      </c>
      <c r="E1786" s="1">
        <v>900</v>
      </c>
      <c r="F1786" s="1">
        <v>900</v>
      </c>
      <c r="G1786" s="180">
        <f>H1682</f>
        <v>900</v>
      </c>
      <c r="H1786" s="1">
        <f>(C1786+D1786+E1786+F1786)/4</f>
        <v>900</v>
      </c>
      <c r="I1786" s="1">
        <f t="shared" ref="I1786:I1802" si="401">H1786-G1786</f>
        <v>0</v>
      </c>
      <c r="J1786" s="13">
        <f>(I1786*100)/G1786</f>
        <v>0</v>
      </c>
    </row>
    <row r="1787" spans="1:19" hidden="1">
      <c r="A1787" s="39" t="str">
        <f t="shared" ref="A1787:A1802" si="402">A1683</f>
        <v>سميد رفيـــع</v>
      </c>
      <c r="B1787" s="185"/>
      <c r="C1787" s="71">
        <v>1000</v>
      </c>
      <c r="D1787" s="1">
        <v>1000</v>
      </c>
      <c r="E1787" s="1">
        <v>1000</v>
      </c>
      <c r="F1787" s="1">
        <v>1000</v>
      </c>
      <c r="G1787" s="180">
        <f t="shared" ref="G1787:G1802" si="403">H1683</f>
        <v>1000</v>
      </c>
      <c r="H1787" s="1">
        <f t="shared" ref="H1787:H1802" si="404">(C1787+D1787+E1787+F1787)/4</f>
        <v>1000</v>
      </c>
      <c r="I1787" s="1">
        <f t="shared" si="401"/>
        <v>0</v>
      </c>
      <c r="J1787" s="13">
        <f t="shared" ref="J1787:J1800" si="405">(I1787*100)/G1787</f>
        <v>0</v>
      </c>
    </row>
    <row r="1788" spans="1:19" hidden="1">
      <c r="A1788" s="39" t="str">
        <f t="shared" si="402"/>
        <v>فــريــنــة</v>
      </c>
      <c r="B1788" s="185"/>
      <c r="C1788" s="71">
        <v>60</v>
      </c>
      <c r="D1788" s="1">
        <v>60</v>
      </c>
      <c r="E1788" s="1">
        <v>60</v>
      </c>
      <c r="F1788" s="1">
        <v>60</v>
      </c>
      <c r="G1788" s="180">
        <f t="shared" si="403"/>
        <v>60</v>
      </c>
      <c r="H1788" s="1">
        <f t="shared" si="404"/>
        <v>60</v>
      </c>
      <c r="I1788" s="1">
        <f t="shared" si="401"/>
        <v>0</v>
      </c>
      <c r="J1788" s="13">
        <f t="shared" si="405"/>
        <v>0</v>
      </c>
    </row>
    <row r="1789" spans="1:19" hidden="1">
      <c r="A1789" s="39" t="str">
        <f t="shared" si="402"/>
        <v xml:space="preserve">سكر أبيض </v>
      </c>
      <c r="B1789" s="186"/>
      <c r="C1789" s="71">
        <v>90</v>
      </c>
      <c r="D1789" s="1">
        <v>90</v>
      </c>
      <c r="E1789" s="1">
        <v>90</v>
      </c>
      <c r="F1789" s="1">
        <v>90</v>
      </c>
      <c r="G1789" s="180">
        <f t="shared" si="403"/>
        <v>90</v>
      </c>
      <c r="H1789" s="1">
        <f t="shared" si="404"/>
        <v>90</v>
      </c>
      <c r="I1789" s="1">
        <f t="shared" si="401"/>
        <v>0</v>
      </c>
      <c r="J1789" s="13">
        <f t="shared" si="405"/>
        <v>0</v>
      </c>
    </row>
    <row r="1790" spans="1:19" hidden="1">
      <c r="A1790" s="39" t="str">
        <f t="shared" si="402"/>
        <v>فرينة الاطفال-بليدينا-</v>
      </c>
      <c r="B1790" s="205" t="s">
        <v>67</v>
      </c>
      <c r="C1790" s="71">
        <v>240</v>
      </c>
      <c r="D1790" s="1">
        <v>240</v>
      </c>
      <c r="E1790" s="1">
        <v>240</v>
      </c>
      <c r="F1790" s="1">
        <v>240</v>
      </c>
      <c r="G1790" s="180">
        <f t="shared" si="403"/>
        <v>240</v>
      </c>
      <c r="H1790" s="1">
        <f t="shared" si="404"/>
        <v>240</v>
      </c>
      <c r="I1790" s="1">
        <f t="shared" si="401"/>
        <v>0</v>
      </c>
      <c r="J1790" s="13">
        <f t="shared" si="405"/>
        <v>0</v>
      </c>
    </row>
    <row r="1791" spans="1:19" ht="30" hidden="1">
      <c r="A1791" s="39" t="str">
        <f t="shared" si="402"/>
        <v>مسحوق حليب الاطفال-الصحة-</v>
      </c>
      <c r="B1791" s="206"/>
      <c r="C1791" s="71">
        <v>450</v>
      </c>
      <c r="D1791" s="1">
        <v>450</v>
      </c>
      <c r="E1791" s="1">
        <v>450</v>
      </c>
      <c r="F1791" s="1">
        <v>450</v>
      </c>
      <c r="G1791" s="180">
        <f t="shared" si="403"/>
        <v>442</v>
      </c>
      <c r="H1791" s="1">
        <f t="shared" si="404"/>
        <v>450</v>
      </c>
      <c r="I1791" s="1">
        <f t="shared" si="401"/>
        <v>8</v>
      </c>
      <c r="J1791" s="13">
        <f t="shared" si="405"/>
        <v>1.8099547511312217</v>
      </c>
    </row>
    <row r="1792" spans="1:19" ht="30" hidden="1">
      <c r="A1792" s="39" t="str">
        <f t="shared" si="402"/>
        <v>مسحوق حليب الكبارgloria</v>
      </c>
      <c r="B1792" s="207"/>
      <c r="C1792" s="71">
        <v>420</v>
      </c>
      <c r="D1792" s="1">
        <v>420</v>
      </c>
      <c r="E1792" s="1">
        <v>420</v>
      </c>
      <c r="F1792" s="1">
        <v>420</v>
      </c>
      <c r="G1792" s="180">
        <f t="shared" si="403"/>
        <v>385</v>
      </c>
      <c r="H1792" s="1">
        <f t="shared" si="404"/>
        <v>420</v>
      </c>
      <c r="I1792" s="1">
        <f t="shared" si="401"/>
        <v>35</v>
      </c>
      <c r="J1792" s="13">
        <f t="shared" si="405"/>
        <v>9.0909090909090917</v>
      </c>
    </row>
    <row r="1793" spans="1:10" hidden="1">
      <c r="A1793" s="39" t="str">
        <f t="shared" si="402"/>
        <v>بـــــن</v>
      </c>
      <c r="B1793" s="183" t="s">
        <v>66</v>
      </c>
      <c r="C1793" s="71">
        <v>640</v>
      </c>
      <c r="D1793" s="1">
        <v>640</v>
      </c>
      <c r="E1793" s="1">
        <v>640</v>
      </c>
      <c r="F1793" s="1">
        <v>640</v>
      </c>
      <c r="G1793" s="180">
        <f t="shared" si="403"/>
        <v>640</v>
      </c>
      <c r="H1793" s="1">
        <f t="shared" si="404"/>
        <v>640</v>
      </c>
      <c r="I1793" s="1">
        <f t="shared" si="401"/>
        <v>0</v>
      </c>
      <c r="J1793" s="13">
        <f t="shared" si="405"/>
        <v>0</v>
      </c>
    </row>
    <row r="1794" spans="1:10" ht="30" hidden="1">
      <c r="A1794" s="39" t="str">
        <f t="shared" si="402"/>
        <v>شاي سفينة الصحراء125غ</v>
      </c>
      <c r="B1794" s="183"/>
      <c r="C1794" s="71">
        <v>540</v>
      </c>
      <c r="D1794" s="1">
        <v>540</v>
      </c>
      <c r="E1794" s="1">
        <v>540</v>
      </c>
      <c r="F1794" s="1">
        <v>540</v>
      </c>
      <c r="G1794" s="180">
        <f t="shared" si="403"/>
        <v>540</v>
      </c>
      <c r="H1794" s="1">
        <f t="shared" si="404"/>
        <v>540</v>
      </c>
      <c r="I1794" s="1">
        <f t="shared" si="401"/>
        <v>0</v>
      </c>
      <c r="J1794" s="13">
        <f t="shared" si="405"/>
        <v>0</v>
      </c>
    </row>
    <row r="1795" spans="1:10" hidden="1">
      <c r="A1795" s="39" t="str">
        <f t="shared" si="402"/>
        <v xml:space="preserve">خميرة جافة </v>
      </c>
      <c r="B1795" s="61" t="s">
        <v>67</v>
      </c>
      <c r="C1795" s="71">
        <v>200</v>
      </c>
      <c r="D1795" s="1">
        <v>200</v>
      </c>
      <c r="E1795" s="1">
        <v>200</v>
      </c>
      <c r="F1795" s="1">
        <v>200</v>
      </c>
      <c r="G1795" s="180">
        <f t="shared" si="403"/>
        <v>200</v>
      </c>
      <c r="H1795" s="1">
        <f t="shared" si="404"/>
        <v>200</v>
      </c>
      <c r="I1795" s="1">
        <f t="shared" si="401"/>
        <v>0</v>
      </c>
      <c r="J1795" s="13">
        <f t="shared" si="405"/>
        <v>0</v>
      </c>
    </row>
    <row r="1796" spans="1:10" hidden="1">
      <c r="A1796" s="39" t="str">
        <f t="shared" si="402"/>
        <v>زيت غذائية</v>
      </c>
      <c r="B1796" s="61" t="s">
        <v>68</v>
      </c>
      <c r="C1796" s="71">
        <v>580</v>
      </c>
      <c r="D1796" s="1">
        <v>580</v>
      </c>
      <c r="E1796" s="1">
        <v>580</v>
      </c>
      <c r="F1796" s="1">
        <v>580</v>
      </c>
      <c r="G1796" s="180">
        <f t="shared" si="403"/>
        <v>580</v>
      </c>
      <c r="H1796" s="1">
        <f t="shared" si="404"/>
        <v>580</v>
      </c>
      <c r="I1796" s="1">
        <f t="shared" si="401"/>
        <v>0</v>
      </c>
      <c r="J1796" s="13">
        <f t="shared" si="405"/>
        <v>0</v>
      </c>
    </row>
    <row r="1797" spans="1:10" hidden="1">
      <c r="A1797" s="39" t="str">
        <f t="shared" si="402"/>
        <v>فاصولياء جافـة</v>
      </c>
      <c r="B1797" s="184" t="s">
        <v>66</v>
      </c>
      <c r="C1797" s="71">
        <v>220</v>
      </c>
      <c r="D1797" s="1">
        <v>220</v>
      </c>
      <c r="E1797" s="1">
        <v>220</v>
      </c>
      <c r="F1797" s="1">
        <v>220</v>
      </c>
      <c r="G1797" s="180">
        <f t="shared" si="403"/>
        <v>220</v>
      </c>
      <c r="H1797" s="1">
        <f t="shared" si="404"/>
        <v>220</v>
      </c>
      <c r="I1797" s="1">
        <f t="shared" si="401"/>
        <v>0</v>
      </c>
      <c r="J1797" s="13">
        <f t="shared" si="405"/>
        <v>0</v>
      </c>
    </row>
    <row r="1798" spans="1:10" hidden="1">
      <c r="A1798" s="39" t="str">
        <f t="shared" si="402"/>
        <v>عدس</v>
      </c>
      <c r="B1798" s="185"/>
      <c r="C1798" s="71">
        <v>210</v>
      </c>
      <c r="D1798" s="119">
        <v>210</v>
      </c>
      <c r="E1798" s="119">
        <v>210</v>
      </c>
      <c r="F1798" s="119">
        <v>210</v>
      </c>
      <c r="G1798" s="180">
        <f t="shared" si="403"/>
        <v>210</v>
      </c>
      <c r="H1798" s="1">
        <f t="shared" si="404"/>
        <v>210</v>
      </c>
      <c r="I1798" s="1">
        <f t="shared" si="401"/>
        <v>0</v>
      </c>
      <c r="J1798" s="13">
        <f t="shared" si="405"/>
        <v>0</v>
      </c>
    </row>
    <row r="1799" spans="1:10" hidden="1">
      <c r="A1799" s="39" t="str">
        <f t="shared" si="402"/>
        <v xml:space="preserve">حمص </v>
      </c>
      <c r="B1799" s="185"/>
      <c r="C1799" s="71">
        <v>320</v>
      </c>
      <c r="D1799" s="1">
        <v>320</v>
      </c>
      <c r="E1799" s="1">
        <v>320</v>
      </c>
      <c r="F1799" s="1">
        <v>320</v>
      </c>
      <c r="G1799" s="180">
        <f t="shared" si="403"/>
        <v>320</v>
      </c>
      <c r="H1799" s="1">
        <f t="shared" si="404"/>
        <v>320</v>
      </c>
      <c r="I1799" s="1">
        <f t="shared" si="401"/>
        <v>0</v>
      </c>
      <c r="J1799" s="13">
        <f t="shared" si="405"/>
        <v>0</v>
      </c>
    </row>
    <row r="1800" spans="1:10" hidden="1">
      <c r="A1800" s="39" t="str">
        <f t="shared" si="402"/>
        <v>أرز</v>
      </c>
      <c r="B1800" s="185"/>
      <c r="C1800" s="71">
        <v>100</v>
      </c>
      <c r="D1800" s="1">
        <v>100</v>
      </c>
      <c r="E1800" s="1">
        <v>100</v>
      </c>
      <c r="F1800" s="1">
        <v>100</v>
      </c>
      <c r="G1800" s="180">
        <f t="shared" si="403"/>
        <v>100</v>
      </c>
      <c r="H1800" s="1">
        <f t="shared" si="404"/>
        <v>100</v>
      </c>
      <c r="I1800" s="1">
        <f t="shared" si="401"/>
        <v>0</v>
      </c>
      <c r="J1800" s="13">
        <f t="shared" si="405"/>
        <v>0</v>
      </c>
    </row>
    <row r="1801" spans="1:10" hidden="1">
      <c r="A1801" s="39" t="str">
        <f t="shared" si="402"/>
        <v>عجائن غذائية</v>
      </c>
      <c r="B1801" s="185"/>
      <c r="C1801" s="71">
        <v>110</v>
      </c>
      <c r="D1801" s="1">
        <v>110</v>
      </c>
      <c r="E1801" s="1">
        <v>110</v>
      </c>
      <c r="F1801" s="1">
        <v>110</v>
      </c>
      <c r="G1801" s="180">
        <f t="shared" si="403"/>
        <v>110</v>
      </c>
      <c r="H1801" s="1">
        <f t="shared" si="404"/>
        <v>110</v>
      </c>
      <c r="I1801" s="1">
        <f t="shared" si="401"/>
        <v>0</v>
      </c>
      <c r="J1801" s="13">
        <f>(I1801*100)/G1801</f>
        <v>0</v>
      </c>
    </row>
    <row r="1802" spans="1:10" hidden="1">
      <c r="A1802" s="39" t="str">
        <f t="shared" si="402"/>
        <v>طماطم مصبرة-cab-</v>
      </c>
      <c r="B1802" s="186"/>
      <c r="C1802" s="71">
        <v>180</v>
      </c>
      <c r="D1802" s="1">
        <v>180</v>
      </c>
      <c r="E1802" s="1">
        <v>180</v>
      </c>
      <c r="F1802" s="1">
        <v>180</v>
      </c>
      <c r="G1802" s="180">
        <f t="shared" si="403"/>
        <v>180</v>
      </c>
      <c r="H1802" s="1">
        <f t="shared" si="404"/>
        <v>180</v>
      </c>
      <c r="I1802" s="1">
        <f t="shared" si="401"/>
        <v>0</v>
      </c>
      <c r="J1802" s="13">
        <f t="shared" ref="J1802" si="406">(I1802*100)/G1802</f>
        <v>0</v>
      </c>
    </row>
    <row r="1803" spans="1:10" hidden="1">
      <c r="A1803" s="187" t="s">
        <v>65</v>
      </c>
      <c r="B1803" s="187"/>
      <c r="C1803" s="187"/>
      <c r="D1803" s="187"/>
      <c r="E1803" s="187"/>
      <c r="F1803" s="187"/>
      <c r="G1803" s="187"/>
      <c r="H1803" s="187"/>
      <c r="I1803" s="187"/>
      <c r="J1803" s="187"/>
    </row>
    <row r="1804" spans="1:10" hidden="1">
      <c r="A1804" s="188"/>
      <c r="B1804" s="188"/>
      <c r="C1804" s="188"/>
      <c r="D1804" s="188"/>
      <c r="E1804" s="188"/>
      <c r="F1804" s="188"/>
      <c r="G1804" s="188"/>
      <c r="H1804" s="188"/>
      <c r="I1804" s="188"/>
      <c r="J1804" s="188"/>
    </row>
    <row r="1805" spans="1:10" hidden="1">
      <c r="A1805" s="90" t="str">
        <f>A1701</f>
        <v>بطاطا</v>
      </c>
      <c r="B1805" s="184" t="s">
        <v>66</v>
      </c>
      <c r="C1805" s="121">
        <v>66</v>
      </c>
      <c r="D1805" s="70">
        <v>60</v>
      </c>
      <c r="E1805" s="121">
        <v>64</v>
      </c>
      <c r="F1805" s="70">
        <v>66</v>
      </c>
      <c r="G1805" s="180">
        <f>H1701</f>
        <v>59</v>
      </c>
      <c r="H1805" s="1">
        <f>(C1805+D1805+E1805+F1805)/4</f>
        <v>64</v>
      </c>
      <c r="I1805" s="1">
        <f t="shared" ref="I1805:I1816" si="407">H1805-G1805</f>
        <v>5</v>
      </c>
      <c r="J1805" s="13">
        <f t="shared" ref="J1805:J1816" si="408">(I1805*100)/G1805</f>
        <v>8.4745762711864412</v>
      </c>
    </row>
    <row r="1806" spans="1:10" hidden="1">
      <c r="A1806" s="90" t="str">
        <f t="shared" ref="A1806:A1816" si="409">A1702</f>
        <v>طماطم طازجــة</v>
      </c>
      <c r="B1806" s="185"/>
      <c r="C1806" s="121">
        <v>150</v>
      </c>
      <c r="D1806" s="70">
        <v>142</v>
      </c>
      <c r="E1806" s="121">
        <v>88</v>
      </c>
      <c r="F1806" s="70">
        <v>100</v>
      </c>
      <c r="G1806" s="180">
        <f t="shared" ref="G1806:G1816" si="410">H1702</f>
        <v>117.5</v>
      </c>
      <c r="H1806" s="1">
        <f t="shared" ref="H1806:H1816" si="411">(C1806+D1806+E1806+F1806)/4</f>
        <v>120</v>
      </c>
      <c r="I1806" s="1">
        <f t="shared" si="407"/>
        <v>2.5</v>
      </c>
      <c r="J1806" s="13">
        <f t="shared" si="408"/>
        <v>2.1276595744680851</v>
      </c>
    </row>
    <row r="1807" spans="1:10" hidden="1">
      <c r="A1807" s="90" t="str">
        <f t="shared" si="409"/>
        <v>بصل جاف</v>
      </c>
      <c r="B1807" s="185"/>
      <c r="C1807" s="121">
        <v>64</v>
      </c>
      <c r="D1807" s="70">
        <v>60</v>
      </c>
      <c r="E1807" s="121">
        <v>60</v>
      </c>
      <c r="F1807" s="70">
        <v>50</v>
      </c>
      <c r="G1807" s="180">
        <f t="shared" si="410"/>
        <v>51</v>
      </c>
      <c r="H1807" s="1">
        <f t="shared" si="411"/>
        <v>58.5</v>
      </c>
      <c r="I1807" s="1">
        <f t="shared" si="407"/>
        <v>7.5</v>
      </c>
      <c r="J1807" s="13">
        <f t="shared" si="408"/>
        <v>14.705882352941176</v>
      </c>
    </row>
    <row r="1808" spans="1:10" hidden="1">
      <c r="A1808" s="90" t="str">
        <f t="shared" si="409"/>
        <v>خس</v>
      </c>
      <c r="B1808" s="185"/>
      <c r="C1808" s="121">
        <v>80</v>
      </c>
      <c r="D1808" s="70">
        <v>80</v>
      </c>
      <c r="E1808" s="121">
        <v>76</v>
      </c>
      <c r="F1808" s="70">
        <v>70</v>
      </c>
      <c r="G1808" s="180">
        <f t="shared" si="410"/>
        <v>75</v>
      </c>
      <c r="H1808" s="1">
        <f t="shared" si="411"/>
        <v>76.5</v>
      </c>
      <c r="I1808" s="1">
        <f t="shared" si="407"/>
        <v>1.5</v>
      </c>
      <c r="J1808" s="13">
        <f t="shared" si="408"/>
        <v>2</v>
      </c>
    </row>
    <row r="1809" spans="1:10" hidden="1">
      <c r="A1809" s="90" t="str">
        <f t="shared" si="409"/>
        <v xml:space="preserve">قرعة </v>
      </c>
      <c r="B1809" s="185"/>
      <c r="C1809" s="121">
        <v>130</v>
      </c>
      <c r="D1809" s="70">
        <v>130</v>
      </c>
      <c r="E1809" s="121">
        <v>108</v>
      </c>
      <c r="F1809" s="70">
        <v>108</v>
      </c>
      <c r="G1809" s="180">
        <f t="shared" si="410"/>
        <v>118</v>
      </c>
      <c r="H1809" s="1">
        <f t="shared" si="411"/>
        <v>119</v>
      </c>
      <c r="I1809" s="1">
        <f t="shared" si="407"/>
        <v>1</v>
      </c>
      <c r="J1809" s="13">
        <f t="shared" si="408"/>
        <v>0.84745762711864403</v>
      </c>
    </row>
    <row r="1810" spans="1:10" hidden="1">
      <c r="A1810" s="90" t="str">
        <f t="shared" si="409"/>
        <v>جزر</v>
      </c>
      <c r="B1810" s="185"/>
      <c r="C1810" s="121">
        <v>70</v>
      </c>
      <c r="D1810" s="70">
        <v>62</v>
      </c>
      <c r="E1810" s="121">
        <v>54</v>
      </c>
      <c r="F1810" s="70">
        <v>50</v>
      </c>
      <c r="G1810" s="180">
        <f t="shared" si="410"/>
        <v>57.5</v>
      </c>
      <c r="H1810" s="1">
        <f t="shared" si="411"/>
        <v>59</v>
      </c>
      <c r="I1810" s="1">
        <f t="shared" si="407"/>
        <v>1.5</v>
      </c>
      <c r="J1810" s="13">
        <f t="shared" si="408"/>
        <v>2.6086956521739131</v>
      </c>
    </row>
    <row r="1811" spans="1:10" hidden="1">
      <c r="A1811" s="90" t="str">
        <f t="shared" si="409"/>
        <v>فلفل حلو</v>
      </c>
      <c r="B1811" s="185"/>
      <c r="C1811" s="121">
        <v>132</v>
      </c>
      <c r="D1811" s="70">
        <v>124</v>
      </c>
      <c r="E1811" s="121">
        <v>126</v>
      </c>
      <c r="F1811" s="70">
        <v>120</v>
      </c>
      <c r="G1811" s="180">
        <f t="shared" si="410"/>
        <v>120</v>
      </c>
      <c r="H1811" s="1">
        <f t="shared" si="411"/>
        <v>125.5</v>
      </c>
      <c r="I1811" s="1">
        <f t="shared" si="407"/>
        <v>5.5</v>
      </c>
      <c r="J1811" s="13">
        <f t="shared" si="408"/>
        <v>4.583333333333333</v>
      </c>
    </row>
    <row r="1812" spans="1:10" hidden="1">
      <c r="A1812" s="90" t="str">
        <f t="shared" si="409"/>
        <v>فلفل حار</v>
      </c>
      <c r="B1812" s="185"/>
      <c r="C1812" s="121">
        <v>156</v>
      </c>
      <c r="D1812" s="70">
        <v>152</v>
      </c>
      <c r="E1812" s="121">
        <v>122</v>
      </c>
      <c r="F1812" s="70">
        <v>106</v>
      </c>
      <c r="G1812" s="180">
        <f t="shared" si="410"/>
        <v>111</v>
      </c>
      <c r="H1812" s="1">
        <f t="shared" si="411"/>
        <v>134</v>
      </c>
      <c r="I1812" s="1">
        <f t="shared" si="407"/>
        <v>23</v>
      </c>
      <c r="J1812" s="13">
        <f t="shared" si="408"/>
        <v>20.72072072072072</v>
      </c>
    </row>
    <row r="1813" spans="1:10" hidden="1">
      <c r="A1813" s="90" t="str">
        <f t="shared" si="409"/>
        <v>فاصوليا خضراء</v>
      </c>
      <c r="B1813" s="185"/>
      <c r="C1813" s="121">
        <v>280</v>
      </c>
      <c r="D1813" s="70">
        <v>280</v>
      </c>
      <c r="E1813" s="121">
        <v>280</v>
      </c>
      <c r="F1813" s="70">
        <v>276</v>
      </c>
      <c r="G1813" s="180">
        <f t="shared" si="410"/>
        <v>224</v>
      </c>
      <c r="H1813" s="1">
        <f t="shared" si="411"/>
        <v>279</v>
      </c>
      <c r="I1813" s="1">
        <f t="shared" si="407"/>
        <v>55</v>
      </c>
      <c r="J1813" s="13">
        <f t="shared" si="408"/>
        <v>24.553571428571427</v>
      </c>
    </row>
    <row r="1814" spans="1:10" hidden="1">
      <c r="A1814" s="90" t="str">
        <f t="shared" si="409"/>
        <v>شمـنــدر</v>
      </c>
      <c r="B1814" s="185"/>
      <c r="C1814" s="121">
        <v>80</v>
      </c>
      <c r="D1814" s="70">
        <v>70</v>
      </c>
      <c r="E1814" s="121">
        <v>70</v>
      </c>
      <c r="F1814" s="70">
        <v>56</v>
      </c>
      <c r="G1814" s="180">
        <f t="shared" si="410"/>
        <v>63</v>
      </c>
      <c r="H1814" s="1">
        <f t="shared" si="411"/>
        <v>69</v>
      </c>
      <c r="I1814" s="1">
        <f t="shared" si="407"/>
        <v>6</v>
      </c>
      <c r="J1814" s="13">
        <f t="shared" si="408"/>
        <v>9.5238095238095237</v>
      </c>
    </row>
    <row r="1815" spans="1:10" hidden="1">
      <c r="A1815" s="90" t="str">
        <f t="shared" si="409"/>
        <v xml:space="preserve">ثــــوم محلي </v>
      </c>
      <c r="B1815" s="185"/>
      <c r="C1815" s="121">
        <v>600</v>
      </c>
      <c r="D1815" s="172" t="s">
        <v>77</v>
      </c>
      <c r="E1815" s="173" t="s">
        <v>77</v>
      </c>
      <c r="F1815" s="173" t="s">
        <v>77</v>
      </c>
      <c r="G1815" s="180">
        <f t="shared" si="410"/>
        <v>535</v>
      </c>
      <c r="H1815" s="1">
        <f>(C1815)/1</f>
        <v>600</v>
      </c>
      <c r="I1815" s="1">
        <f t="shared" si="407"/>
        <v>65</v>
      </c>
      <c r="J1815" s="13">
        <f t="shared" si="408"/>
        <v>12.149532710280374</v>
      </c>
    </row>
    <row r="1816" spans="1:10" hidden="1">
      <c r="A1816" s="90" t="str">
        <f t="shared" si="409"/>
        <v>ثوم مستورد</v>
      </c>
      <c r="B1816" s="186"/>
      <c r="C1816" s="122">
        <v>680</v>
      </c>
      <c r="D1816" s="172">
        <v>928</v>
      </c>
      <c r="E1816" s="122">
        <v>1300</v>
      </c>
      <c r="F1816" s="172">
        <v>1300</v>
      </c>
      <c r="G1816" s="180">
        <f t="shared" si="410"/>
        <v>588</v>
      </c>
      <c r="H1816" s="1">
        <f t="shared" si="411"/>
        <v>1052</v>
      </c>
      <c r="I1816" s="1">
        <f t="shared" si="407"/>
        <v>464</v>
      </c>
      <c r="J1816" s="13">
        <f t="shared" si="408"/>
        <v>78.911564625850346</v>
      </c>
    </row>
    <row r="1817" spans="1:10" hidden="1">
      <c r="A1817" s="189" t="s">
        <v>69</v>
      </c>
      <c r="B1817" s="189"/>
      <c r="C1817" s="189"/>
      <c r="D1817" s="189"/>
      <c r="E1817" s="189"/>
      <c r="F1817" s="189"/>
      <c r="G1817" s="189"/>
      <c r="H1817" s="189"/>
      <c r="I1817" s="189"/>
      <c r="J1817" s="189"/>
    </row>
    <row r="1818" spans="1:10" hidden="1">
      <c r="A1818" s="190"/>
      <c r="B1818" s="190"/>
      <c r="C1818" s="190"/>
      <c r="D1818" s="190"/>
      <c r="E1818" s="190"/>
      <c r="F1818" s="190"/>
      <c r="G1818" s="190"/>
      <c r="H1818" s="190"/>
      <c r="I1818" s="190"/>
      <c r="J1818" s="190"/>
    </row>
    <row r="1819" spans="1:10" hidden="1">
      <c r="A1819" s="134" t="str">
        <f>A1612</f>
        <v>دقلة</v>
      </c>
      <c r="B1819" s="184" t="s">
        <v>66</v>
      </c>
      <c r="C1819" s="169">
        <v>600</v>
      </c>
      <c r="D1819" s="14">
        <v>600</v>
      </c>
      <c r="E1819" s="14">
        <v>600</v>
      </c>
      <c r="F1819" s="14">
        <v>600</v>
      </c>
      <c r="G1819" s="180">
        <f>H1715</f>
        <v>510</v>
      </c>
      <c r="H1819" s="1">
        <f>(C1819+D1819+E1819+F1819)/4</f>
        <v>600</v>
      </c>
      <c r="I1819" s="1">
        <f t="shared" ref="I1819:I1824" si="412">H1819-G1819</f>
        <v>90</v>
      </c>
      <c r="J1819" s="13">
        <f t="shared" ref="J1819:J1824" si="413">(I1819*100)/G1819</f>
        <v>17.647058823529413</v>
      </c>
    </row>
    <row r="1820" spans="1:10" hidden="1">
      <c r="A1820" s="134" t="str">
        <f t="shared" ref="A1820:A1822" si="414">A1613</f>
        <v>تفاح محلي</v>
      </c>
      <c r="B1820" s="185"/>
      <c r="C1820" s="169">
        <v>280</v>
      </c>
      <c r="D1820" s="14">
        <v>280</v>
      </c>
      <c r="E1820" s="14">
        <v>280</v>
      </c>
      <c r="F1820" s="14">
        <v>296</v>
      </c>
      <c r="G1820" s="180">
        <f t="shared" ref="G1820:G1824" si="415">H1716</f>
        <v>253</v>
      </c>
      <c r="H1820" s="1">
        <f t="shared" ref="H1820:H1824" si="416">(C1820+D1820+E1820+F1820)/4</f>
        <v>284</v>
      </c>
      <c r="I1820" s="1">
        <f t="shared" si="412"/>
        <v>31</v>
      </c>
      <c r="J1820" s="13">
        <f t="shared" si="413"/>
        <v>12.252964426877471</v>
      </c>
    </row>
    <row r="1821" spans="1:10" hidden="1">
      <c r="A1821" s="134" t="str">
        <f t="shared" si="414"/>
        <v>تفاح مستورد</v>
      </c>
      <c r="B1821" s="185"/>
      <c r="C1821" s="169">
        <v>500</v>
      </c>
      <c r="D1821" s="14">
        <v>500</v>
      </c>
      <c r="E1821" s="14">
        <v>500</v>
      </c>
      <c r="F1821" s="14">
        <v>540</v>
      </c>
      <c r="G1821" s="180">
        <f t="shared" si="415"/>
        <v>417</v>
      </c>
      <c r="H1821" s="1">
        <f t="shared" si="416"/>
        <v>510</v>
      </c>
      <c r="I1821" s="1">
        <f t="shared" si="412"/>
        <v>93</v>
      </c>
      <c r="J1821" s="13">
        <f t="shared" si="413"/>
        <v>22.302158273381295</v>
      </c>
    </row>
    <row r="1822" spans="1:10" hidden="1">
      <c r="A1822" s="134" t="str">
        <f t="shared" si="414"/>
        <v>مـــوز</v>
      </c>
      <c r="B1822" s="185"/>
      <c r="C1822" s="169">
        <v>508</v>
      </c>
      <c r="D1822" s="1">
        <v>570</v>
      </c>
      <c r="E1822" s="1">
        <v>600</v>
      </c>
      <c r="F1822" s="1">
        <v>480</v>
      </c>
      <c r="G1822" s="180">
        <f t="shared" si="415"/>
        <v>459.5</v>
      </c>
      <c r="H1822" s="1">
        <f t="shared" si="416"/>
        <v>539.5</v>
      </c>
      <c r="I1822" s="1">
        <f t="shared" si="412"/>
        <v>80</v>
      </c>
      <c r="J1822" s="13">
        <f t="shared" si="413"/>
        <v>17.410228509249183</v>
      </c>
    </row>
    <row r="1823" spans="1:10" hidden="1">
      <c r="A1823" s="134" t="str">
        <f>A1617</f>
        <v>يوسفية</v>
      </c>
      <c r="B1823" s="185"/>
      <c r="C1823" s="169">
        <v>160</v>
      </c>
      <c r="D1823" s="155">
        <v>152</v>
      </c>
      <c r="E1823" s="124">
        <v>132</v>
      </c>
      <c r="F1823" s="105">
        <v>120</v>
      </c>
      <c r="G1823" s="180">
        <f t="shared" si="415"/>
        <v>188</v>
      </c>
      <c r="H1823" s="1">
        <f t="shared" si="416"/>
        <v>141</v>
      </c>
      <c r="I1823" s="1">
        <f t="shared" si="412"/>
        <v>-47</v>
      </c>
      <c r="J1823" s="13">
        <f t="shared" si="413"/>
        <v>-25</v>
      </c>
    </row>
    <row r="1824" spans="1:10" hidden="1">
      <c r="A1824" s="134" t="str">
        <f>A1618</f>
        <v>برتقال</v>
      </c>
      <c r="B1824" s="186"/>
      <c r="C1824" s="170">
        <v>132</v>
      </c>
      <c r="D1824" s="171">
        <v>120</v>
      </c>
      <c r="E1824" s="171">
        <v>112</v>
      </c>
      <c r="F1824" s="171">
        <v>112</v>
      </c>
      <c r="G1824" s="180">
        <f t="shared" si="415"/>
        <v>133</v>
      </c>
      <c r="H1824" s="1">
        <f t="shared" si="416"/>
        <v>119</v>
      </c>
      <c r="I1824" s="1">
        <f t="shared" si="412"/>
        <v>-14</v>
      </c>
      <c r="J1824" s="13">
        <f t="shared" si="413"/>
        <v>-10.526315789473685</v>
      </c>
    </row>
    <row r="1825" spans="1:10" hidden="1">
      <c r="A1825" s="94"/>
      <c r="B1825" s="77"/>
      <c r="C1825" s="78"/>
      <c r="D1825" s="79"/>
      <c r="E1825" s="79"/>
      <c r="F1825" s="79"/>
      <c r="G1825" s="76"/>
      <c r="H1825" s="79"/>
      <c r="I1825" s="80"/>
      <c r="J1825" s="43"/>
    </row>
    <row r="1826" spans="1:10" hidden="1">
      <c r="A1826" s="94"/>
      <c r="B1826" s="77"/>
      <c r="C1826" s="78"/>
      <c r="D1826" s="79"/>
      <c r="E1826" s="79"/>
      <c r="F1826" s="79"/>
      <c r="G1826" s="76"/>
      <c r="H1826" s="79"/>
      <c r="I1826" s="80"/>
      <c r="J1826" s="43"/>
    </row>
    <row r="1827" spans="1:10" hidden="1">
      <c r="A1827" s="94"/>
      <c r="B1827" s="77"/>
      <c r="C1827" s="78"/>
      <c r="D1827" s="79"/>
      <c r="E1827" s="79"/>
      <c r="F1827" s="79"/>
      <c r="G1827" s="76"/>
      <c r="H1827" s="79"/>
      <c r="I1827" s="80"/>
      <c r="J1827" s="43"/>
    </row>
    <row r="1828" spans="1:10" hidden="1">
      <c r="A1828" s="94"/>
      <c r="B1828" s="77"/>
      <c r="C1828" s="78"/>
      <c r="D1828" s="79"/>
      <c r="E1828" s="79"/>
      <c r="F1828" s="79"/>
      <c r="G1828" s="76"/>
      <c r="H1828" s="79"/>
      <c r="I1828" s="80"/>
      <c r="J1828" s="43"/>
    </row>
    <row r="1829" spans="1:10" hidden="1">
      <c r="A1829" s="94"/>
      <c r="B1829" s="77"/>
      <c r="C1829" s="78"/>
      <c r="D1829" s="79"/>
      <c r="E1829" s="79"/>
      <c r="F1829" s="79"/>
      <c r="G1829" s="76"/>
      <c r="H1829" s="79"/>
      <c r="I1829" s="80"/>
      <c r="J1829" s="43"/>
    </row>
    <row r="1830" spans="1:10" hidden="1">
      <c r="A1830" s="94"/>
      <c r="B1830" s="77"/>
      <c r="C1830" s="78"/>
      <c r="D1830" s="79"/>
      <c r="E1830" s="79"/>
      <c r="F1830" s="79"/>
      <c r="G1830" s="76"/>
      <c r="H1830" s="79"/>
      <c r="I1830" s="80"/>
      <c r="J1830" s="43"/>
    </row>
    <row r="1831" spans="1:10" hidden="1">
      <c r="A1831" s="94"/>
      <c r="B1831" s="77"/>
      <c r="C1831" s="78"/>
      <c r="D1831" s="79"/>
      <c r="E1831" s="79"/>
      <c r="F1831" s="79"/>
      <c r="G1831" s="76"/>
      <c r="H1831" s="76"/>
      <c r="I1831" s="76"/>
      <c r="J1831" s="76"/>
    </row>
    <row r="1832" spans="1:10" hidden="1">
      <c r="A1832" s="191" t="s">
        <v>81</v>
      </c>
      <c r="B1832" s="191"/>
      <c r="C1832" s="191"/>
      <c r="D1832" s="191"/>
      <c r="E1832" s="191"/>
      <c r="F1832" s="191"/>
      <c r="G1832" s="191"/>
      <c r="H1832" s="191"/>
      <c r="I1832" s="191"/>
      <c r="J1832" s="191"/>
    </row>
    <row r="1833" spans="1:10" hidden="1">
      <c r="A1833" s="135" t="str">
        <f>A1730</f>
        <v>لحم غنم محلي</v>
      </c>
      <c r="B1833" s="183" t="s">
        <v>66</v>
      </c>
      <c r="C1833" s="1">
        <v>1300</v>
      </c>
      <c r="D1833" s="1">
        <v>1300</v>
      </c>
      <c r="E1833" s="1">
        <v>1300</v>
      </c>
      <c r="F1833" s="1">
        <v>1300</v>
      </c>
      <c r="G1833" s="5">
        <f>H1730</f>
        <v>1300</v>
      </c>
      <c r="H1833" s="1">
        <f>(C1833+D1833+E1833+F1833)/4</f>
        <v>1300</v>
      </c>
      <c r="I1833" s="1">
        <f t="shared" ref="I1833:I1837" si="417">H1833-G1833</f>
        <v>0</v>
      </c>
      <c r="J1833" s="13">
        <f t="shared" ref="J1833:J1837" si="418">(I1833*100)/G1833</f>
        <v>0</v>
      </c>
    </row>
    <row r="1834" spans="1:10" hidden="1">
      <c r="A1834" s="135" t="str">
        <f t="shared" ref="A1834:A1837" si="419">A1731</f>
        <v>لحم بقر محلي</v>
      </c>
      <c r="B1834" s="183"/>
      <c r="C1834" s="1">
        <v>928</v>
      </c>
      <c r="D1834" s="1">
        <v>1150</v>
      </c>
      <c r="E1834" s="1">
        <v>1150</v>
      </c>
      <c r="F1834" s="1">
        <v>1150</v>
      </c>
      <c r="G1834" s="5">
        <f t="shared" ref="G1834:G1837" si="420">H1731</f>
        <v>780</v>
      </c>
      <c r="H1834" s="1">
        <f t="shared" ref="H1834:H1837" si="421">(C1834+D1834+E1834+F1834)/4</f>
        <v>1094.5</v>
      </c>
      <c r="I1834" s="1">
        <f t="shared" si="417"/>
        <v>314.5</v>
      </c>
      <c r="J1834" s="13">
        <f t="shared" si="418"/>
        <v>40.320512820512818</v>
      </c>
    </row>
    <row r="1835" spans="1:10" hidden="1">
      <c r="A1835" s="135" t="str">
        <f t="shared" si="419"/>
        <v>لحم بقر مجمد مستورد</v>
      </c>
      <c r="B1835" s="183"/>
      <c r="C1835" s="1">
        <v>700</v>
      </c>
      <c r="D1835" s="1">
        <v>850</v>
      </c>
      <c r="E1835" s="1">
        <v>850</v>
      </c>
      <c r="F1835" s="1">
        <v>850</v>
      </c>
      <c r="G1835" s="5">
        <f t="shared" si="420"/>
        <v>600</v>
      </c>
      <c r="H1835" s="1">
        <f t="shared" si="421"/>
        <v>812.5</v>
      </c>
      <c r="I1835" s="1">
        <f t="shared" si="417"/>
        <v>212.5</v>
      </c>
      <c r="J1835" s="13">
        <f t="shared" si="418"/>
        <v>35.416666666666664</v>
      </c>
    </row>
    <row r="1836" spans="1:10" hidden="1">
      <c r="A1836" s="135" t="str">
        <f t="shared" si="419"/>
        <v>لحم دجـاج (مفرغ)</v>
      </c>
      <c r="B1836" s="183"/>
      <c r="C1836" s="1">
        <v>230</v>
      </c>
      <c r="D1836" s="1">
        <v>220</v>
      </c>
      <c r="E1836" s="70">
        <v>220</v>
      </c>
      <c r="F1836" s="1">
        <v>220</v>
      </c>
      <c r="G1836" s="5">
        <f t="shared" si="420"/>
        <v>226</v>
      </c>
      <c r="H1836" s="1">
        <f t="shared" si="421"/>
        <v>222.5</v>
      </c>
      <c r="I1836" s="1">
        <f t="shared" si="417"/>
        <v>-3.5</v>
      </c>
      <c r="J1836" s="13">
        <f t="shared" si="418"/>
        <v>-1.5486725663716814</v>
      </c>
    </row>
    <row r="1837" spans="1:10" ht="30" hidden="1">
      <c r="A1837" s="135" t="str">
        <f t="shared" si="419"/>
        <v>بيض</v>
      </c>
      <c r="B1837" s="22" t="s">
        <v>82</v>
      </c>
      <c r="C1837" s="1">
        <v>378</v>
      </c>
      <c r="D1837" s="1">
        <v>380</v>
      </c>
      <c r="E1837" s="71">
        <v>380</v>
      </c>
      <c r="F1837" s="1">
        <v>376</v>
      </c>
      <c r="G1837" s="5">
        <f t="shared" si="420"/>
        <v>376</v>
      </c>
      <c r="H1837" s="1">
        <f t="shared" si="421"/>
        <v>378.5</v>
      </c>
      <c r="I1837" s="1">
        <f t="shared" si="417"/>
        <v>2.5</v>
      </c>
      <c r="J1837" s="13">
        <f t="shared" si="418"/>
        <v>0.66489361702127658</v>
      </c>
    </row>
    <row r="1838" spans="1:10" hidden="1">
      <c r="A1838" s="187"/>
      <c r="B1838" s="187"/>
      <c r="C1838" s="187"/>
      <c r="D1838" s="187"/>
      <c r="E1838" s="187"/>
      <c r="F1838" s="187"/>
      <c r="G1838" s="187"/>
      <c r="H1838" s="187"/>
      <c r="I1838" s="187"/>
      <c r="J1838" s="187"/>
    </row>
    <row r="1839" spans="1:10" hidden="1">
      <c r="A1839" s="188"/>
      <c r="B1839" s="188"/>
      <c r="C1839" s="188"/>
      <c r="D1839" s="188"/>
      <c r="E1839" s="188"/>
      <c r="F1839" s="188"/>
      <c r="G1839" s="188"/>
      <c r="H1839" s="188"/>
      <c r="I1839" s="188"/>
      <c r="J1839" s="188"/>
    </row>
    <row r="1840" spans="1:10" hidden="1">
      <c r="A1840" s="91" t="str">
        <f>A1737</f>
        <v>الإسمنت الرمادي</v>
      </c>
      <c r="B1840" s="176" t="s">
        <v>333</v>
      </c>
      <c r="C1840" s="30">
        <v>650</v>
      </c>
      <c r="D1840" s="30">
        <v>650</v>
      </c>
      <c r="E1840" s="30">
        <v>650</v>
      </c>
      <c r="F1840" s="30">
        <v>650</v>
      </c>
      <c r="G1840" s="31">
        <f>H1737</f>
        <v>720</v>
      </c>
      <c r="H1840" s="1">
        <f t="shared" ref="H1840:H1842" si="422">(C1840+D1840+E1840+F1840)/4</f>
        <v>650</v>
      </c>
      <c r="I1840" s="1">
        <f t="shared" ref="I1840:I1842" si="423">H1840-G1840</f>
        <v>-70</v>
      </c>
      <c r="J1840" s="13">
        <f t="shared" ref="J1840:J1842" si="424">(I1840*100)/G1840</f>
        <v>-9.7222222222222214</v>
      </c>
    </row>
    <row r="1841" spans="1:10" hidden="1">
      <c r="A1841" s="91" t="str">
        <f t="shared" ref="A1841:A1842" si="425">A1738</f>
        <v>حديد الخرسانة</v>
      </c>
      <c r="B1841" s="176" t="s">
        <v>75</v>
      </c>
      <c r="C1841" s="30">
        <v>670</v>
      </c>
      <c r="D1841" s="30">
        <v>670</v>
      </c>
      <c r="E1841" s="30">
        <v>670</v>
      </c>
      <c r="F1841" s="30">
        <v>670</v>
      </c>
      <c r="G1841" s="31">
        <f t="shared" ref="G1841:G1842" si="426">H1738</f>
        <v>650</v>
      </c>
      <c r="H1841" s="1">
        <f t="shared" si="422"/>
        <v>670</v>
      </c>
      <c r="I1841" s="1">
        <f t="shared" si="423"/>
        <v>20</v>
      </c>
      <c r="J1841" s="13">
        <f t="shared" si="424"/>
        <v>3.0769230769230771</v>
      </c>
    </row>
    <row r="1842" spans="1:10" ht="30" hidden="1">
      <c r="A1842" s="91" t="str">
        <f t="shared" si="425"/>
        <v xml:space="preserve">الخشب </v>
      </c>
      <c r="B1842" s="62" t="s">
        <v>76</v>
      </c>
      <c r="C1842" s="30">
        <v>560</v>
      </c>
      <c r="D1842" s="30">
        <v>560</v>
      </c>
      <c r="E1842" s="30">
        <v>560</v>
      </c>
      <c r="F1842" s="30">
        <v>560</v>
      </c>
      <c r="G1842" s="31">
        <f t="shared" si="426"/>
        <v>560</v>
      </c>
      <c r="H1842" s="1">
        <f t="shared" si="422"/>
        <v>560</v>
      </c>
      <c r="I1842" s="1">
        <f t="shared" si="423"/>
        <v>0</v>
      </c>
      <c r="J1842" s="13">
        <f t="shared" si="424"/>
        <v>0</v>
      </c>
    </row>
    <row r="1843" spans="1:10" hidden="1"/>
  </sheetData>
  <mergeCells count="446">
    <mergeCell ref="S3:S9"/>
    <mergeCell ref="G4:G5"/>
    <mergeCell ref="H4:H5"/>
    <mergeCell ref="I4:I5"/>
    <mergeCell ref="J4:J5"/>
    <mergeCell ref="A6:J6"/>
    <mergeCell ref="B7:B10"/>
    <mergeCell ref="B1:H1"/>
    <mergeCell ref="A3:A5"/>
    <mergeCell ref="B3:B5"/>
    <mergeCell ref="C3:F3"/>
    <mergeCell ref="G3:H3"/>
    <mergeCell ref="I3:J3"/>
    <mergeCell ref="A39:J39"/>
    <mergeCell ref="S39:S48"/>
    <mergeCell ref="B40:B52"/>
    <mergeCell ref="S49:S57"/>
    <mergeCell ref="A53:J53"/>
    <mergeCell ref="B54:B57"/>
    <mergeCell ref="B11:B13"/>
    <mergeCell ref="S12:S16"/>
    <mergeCell ref="B14:B15"/>
    <mergeCell ref="B18:B23"/>
    <mergeCell ref="M19:R19"/>
    <mergeCell ref="S20:S28"/>
    <mergeCell ref="A24:J24"/>
    <mergeCell ref="B25:B38"/>
    <mergeCell ref="S29:S38"/>
    <mergeCell ref="I67:J67"/>
    <mergeCell ref="G68:G69"/>
    <mergeCell ref="H68:H69"/>
    <mergeCell ref="I68:I69"/>
    <mergeCell ref="J68:J69"/>
    <mergeCell ref="A70:J70"/>
    <mergeCell ref="A59:H59"/>
    <mergeCell ref="B65:H65"/>
    <mergeCell ref="A67:A69"/>
    <mergeCell ref="B67:B69"/>
    <mergeCell ref="C67:F67"/>
    <mergeCell ref="G67:H67"/>
    <mergeCell ref="B71:B74"/>
    <mergeCell ref="B75:B77"/>
    <mergeCell ref="B78:B79"/>
    <mergeCell ref="B82:B87"/>
    <mergeCell ref="M84:R84"/>
    <mergeCell ref="S85:S94"/>
    <mergeCell ref="A88:J88"/>
    <mergeCell ref="B89:B99"/>
    <mergeCell ref="S97:S108"/>
    <mergeCell ref="A103:J103"/>
    <mergeCell ref="M129:R129"/>
    <mergeCell ref="G130:G131"/>
    <mergeCell ref="H130:H131"/>
    <mergeCell ref="S131:S138"/>
    <mergeCell ref="A132:J132"/>
    <mergeCell ref="B133:B136"/>
    <mergeCell ref="B137:B139"/>
    <mergeCell ref="B104:B114"/>
    <mergeCell ref="A115:J115"/>
    <mergeCell ref="B116:B119"/>
    <mergeCell ref="A121:H121"/>
    <mergeCell ref="B127:J127"/>
    <mergeCell ref="A129:A131"/>
    <mergeCell ref="B129:B131"/>
    <mergeCell ref="C129:F129"/>
    <mergeCell ref="G129:H129"/>
    <mergeCell ref="I129:J129"/>
    <mergeCell ref="S163:S174"/>
    <mergeCell ref="S175:S182"/>
    <mergeCell ref="A176:J176"/>
    <mergeCell ref="B177:B180"/>
    <mergeCell ref="A182:H182"/>
    <mergeCell ref="B140:B141"/>
    <mergeCell ref="S140:S148"/>
    <mergeCell ref="B144:B149"/>
    <mergeCell ref="M149:R149"/>
    <mergeCell ref="A150:J150"/>
    <mergeCell ref="S150:S161"/>
    <mergeCell ref="B151:B161"/>
    <mergeCell ref="B188:J188"/>
    <mergeCell ref="M188:R188"/>
    <mergeCell ref="A190:A192"/>
    <mergeCell ref="B190:B192"/>
    <mergeCell ref="C190:F190"/>
    <mergeCell ref="G190:H190"/>
    <mergeCell ref="I190:J190"/>
    <mergeCell ref="A162:J162"/>
    <mergeCell ref="B163:B175"/>
    <mergeCell ref="B205:B210"/>
    <mergeCell ref="S207:S213"/>
    <mergeCell ref="A211:J211"/>
    <mergeCell ref="B212:B223"/>
    <mergeCell ref="S216:S225"/>
    <mergeCell ref="A224:J224"/>
    <mergeCell ref="B225:B234"/>
    <mergeCell ref="S190:S197"/>
    <mergeCell ref="G191:G192"/>
    <mergeCell ref="H191:H192"/>
    <mergeCell ref="A193:J193"/>
    <mergeCell ref="B194:B197"/>
    <mergeCell ref="B198:B200"/>
    <mergeCell ref="S199:S204"/>
    <mergeCell ref="B201:B202"/>
    <mergeCell ref="L283:S283"/>
    <mergeCell ref="G284:G285"/>
    <mergeCell ref="H284:H285"/>
    <mergeCell ref="S284:S334"/>
    <mergeCell ref="A286:J286"/>
    <mergeCell ref="A242:J242"/>
    <mergeCell ref="B243:B246"/>
    <mergeCell ref="A248:H248"/>
    <mergeCell ref="A281:J281"/>
    <mergeCell ref="L281:Q281"/>
    <mergeCell ref="A282:J282"/>
    <mergeCell ref="B287:B290"/>
    <mergeCell ref="B291:B293"/>
    <mergeCell ref="B294:B295"/>
    <mergeCell ref="B298:B303"/>
    <mergeCell ref="A304:J304"/>
    <mergeCell ref="B305:B315"/>
    <mergeCell ref="A283:A285"/>
    <mergeCell ref="B283:B285"/>
    <mergeCell ref="C283:F283"/>
    <mergeCell ref="G283:H283"/>
    <mergeCell ref="I283:J283"/>
    <mergeCell ref="A345:J345"/>
    <mergeCell ref="A346:A348"/>
    <mergeCell ref="B346:B348"/>
    <mergeCell ref="C346:F346"/>
    <mergeCell ref="G346:H346"/>
    <mergeCell ref="I346:J346"/>
    <mergeCell ref="G347:G348"/>
    <mergeCell ref="H347:H348"/>
    <mergeCell ref="A316:J316"/>
    <mergeCell ref="B317:B324"/>
    <mergeCell ref="A331:J331"/>
    <mergeCell ref="B332:B335"/>
    <mergeCell ref="A337:J337"/>
    <mergeCell ref="A344:J344"/>
    <mergeCell ref="B382:B390"/>
    <mergeCell ref="A397:J397"/>
    <mergeCell ref="B398:B401"/>
    <mergeCell ref="A403:J403"/>
    <mergeCell ref="A431:J431"/>
    <mergeCell ref="M431:T431"/>
    <mergeCell ref="L347:S347"/>
    <mergeCell ref="S348:S388"/>
    <mergeCell ref="A349:J349"/>
    <mergeCell ref="B350:B353"/>
    <mergeCell ref="B354:B356"/>
    <mergeCell ref="B357:B358"/>
    <mergeCell ref="B361:B366"/>
    <mergeCell ref="A367:J367"/>
    <mergeCell ref="B368:B380"/>
    <mergeCell ref="A381:J381"/>
    <mergeCell ref="L433:R433"/>
    <mergeCell ref="G434:G435"/>
    <mergeCell ref="H434:H435"/>
    <mergeCell ref="A436:J437"/>
    <mergeCell ref="B438:B441"/>
    <mergeCell ref="L440:R440"/>
    <mergeCell ref="A432:J432"/>
    <mergeCell ref="A433:A435"/>
    <mergeCell ref="B433:B435"/>
    <mergeCell ref="C433:F433"/>
    <mergeCell ref="G433:H433"/>
    <mergeCell ref="I433:J433"/>
    <mergeCell ref="B473:B477"/>
    <mergeCell ref="A482:J482"/>
    <mergeCell ref="B483:B486"/>
    <mergeCell ref="A488:J489"/>
    <mergeCell ref="A534:J534"/>
    <mergeCell ref="A535:J535"/>
    <mergeCell ref="B442:B444"/>
    <mergeCell ref="B445:B446"/>
    <mergeCell ref="B449:B454"/>
    <mergeCell ref="A455:J456"/>
    <mergeCell ref="B457:B470"/>
    <mergeCell ref="A471:J472"/>
    <mergeCell ref="A539:J540"/>
    <mergeCell ref="B541:B544"/>
    <mergeCell ref="B545:B547"/>
    <mergeCell ref="B548:B549"/>
    <mergeCell ref="B552:B557"/>
    <mergeCell ref="A558:J559"/>
    <mergeCell ref="L535:R535"/>
    <mergeCell ref="A536:A538"/>
    <mergeCell ref="B536:B538"/>
    <mergeCell ref="C536:F536"/>
    <mergeCell ref="G536:H536"/>
    <mergeCell ref="I536:J536"/>
    <mergeCell ref="G537:G538"/>
    <mergeCell ref="H537:H538"/>
    <mergeCell ref="A638:J638"/>
    <mergeCell ref="A639:J639"/>
    <mergeCell ref="A640:A642"/>
    <mergeCell ref="B640:B642"/>
    <mergeCell ref="C640:F640"/>
    <mergeCell ref="G640:H640"/>
    <mergeCell ref="I640:J640"/>
    <mergeCell ref="B560:B573"/>
    <mergeCell ref="A574:J575"/>
    <mergeCell ref="B576:B580"/>
    <mergeCell ref="A586:J586"/>
    <mergeCell ref="B587:B590"/>
    <mergeCell ref="A592:J593"/>
    <mergeCell ref="L743:R743"/>
    <mergeCell ref="B652:B653"/>
    <mergeCell ref="B656:B661"/>
    <mergeCell ref="A662:J663"/>
    <mergeCell ref="B664:B676"/>
    <mergeCell ref="A677:J678"/>
    <mergeCell ref="B679:B682"/>
    <mergeCell ref="L640:Q640"/>
    <mergeCell ref="G641:G642"/>
    <mergeCell ref="H641:H642"/>
    <mergeCell ref="A643:J644"/>
    <mergeCell ref="B645:B648"/>
    <mergeCell ref="B649:B651"/>
    <mergeCell ref="A744:A746"/>
    <mergeCell ref="B744:B746"/>
    <mergeCell ref="C744:F744"/>
    <mergeCell ref="G744:H744"/>
    <mergeCell ref="I744:J744"/>
    <mergeCell ref="G745:G746"/>
    <mergeCell ref="H745:H746"/>
    <mergeCell ref="A690:J690"/>
    <mergeCell ref="B691:B694"/>
    <mergeCell ref="A696:J697"/>
    <mergeCell ref="A742:J742"/>
    <mergeCell ref="A743:J743"/>
    <mergeCell ref="B768:B781"/>
    <mergeCell ref="A782:J783"/>
    <mergeCell ref="B784:B788"/>
    <mergeCell ref="A796:J796"/>
    <mergeCell ref="B797:B800"/>
    <mergeCell ref="A802:J803"/>
    <mergeCell ref="A747:J748"/>
    <mergeCell ref="B749:B752"/>
    <mergeCell ref="B753:B755"/>
    <mergeCell ref="B756:B757"/>
    <mergeCell ref="B760:B765"/>
    <mergeCell ref="A766:J767"/>
    <mergeCell ref="A844:J844"/>
    <mergeCell ref="A845:J845"/>
    <mergeCell ref="L845:R845"/>
    <mergeCell ref="A846:A848"/>
    <mergeCell ref="B846:B848"/>
    <mergeCell ref="C846:F846"/>
    <mergeCell ref="G846:H846"/>
    <mergeCell ref="I846:J846"/>
    <mergeCell ref="G847:G848"/>
    <mergeCell ref="H847:H848"/>
    <mergeCell ref="B870:B884"/>
    <mergeCell ref="A885:J886"/>
    <mergeCell ref="B887:B891"/>
    <mergeCell ref="A897:J897"/>
    <mergeCell ref="B898:B901"/>
    <mergeCell ref="A903:J904"/>
    <mergeCell ref="A849:J850"/>
    <mergeCell ref="B851:B854"/>
    <mergeCell ref="B855:B857"/>
    <mergeCell ref="B858:B859"/>
    <mergeCell ref="B862:B867"/>
    <mergeCell ref="A868:J869"/>
    <mergeCell ref="A948:J948"/>
    <mergeCell ref="A949:J949"/>
    <mergeCell ref="L949:R949"/>
    <mergeCell ref="A950:A952"/>
    <mergeCell ref="B950:B952"/>
    <mergeCell ref="C950:F950"/>
    <mergeCell ref="G950:H950"/>
    <mergeCell ref="I950:J950"/>
    <mergeCell ref="G951:G952"/>
    <mergeCell ref="H951:H952"/>
    <mergeCell ref="B974:B986"/>
    <mergeCell ref="A987:J988"/>
    <mergeCell ref="B989:B997"/>
    <mergeCell ref="A1001:J1001"/>
    <mergeCell ref="B1002:B1005"/>
    <mergeCell ref="A1007:J1008"/>
    <mergeCell ref="A953:J954"/>
    <mergeCell ref="B955:B958"/>
    <mergeCell ref="B959:B961"/>
    <mergeCell ref="B962:B963"/>
    <mergeCell ref="B966:B971"/>
    <mergeCell ref="A972:J973"/>
    <mergeCell ref="A1052:J1052"/>
    <mergeCell ref="L1052:R1052"/>
    <mergeCell ref="A1053:J1053"/>
    <mergeCell ref="A1054:A1056"/>
    <mergeCell ref="B1054:B1056"/>
    <mergeCell ref="C1054:F1054"/>
    <mergeCell ref="G1054:H1054"/>
    <mergeCell ref="I1054:J1054"/>
    <mergeCell ref="G1055:G1056"/>
    <mergeCell ref="H1055:H1056"/>
    <mergeCell ref="B1078:B1090"/>
    <mergeCell ref="A1091:J1092"/>
    <mergeCell ref="B1093:B1100"/>
    <mergeCell ref="A1104:J1104"/>
    <mergeCell ref="B1105:B1108"/>
    <mergeCell ref="A1110:J1111"/>
    <mergeCell ref="A1057:J1058"/>
    <mergeCell ref="B1059:B1062"/>
    <mergeCell ref="B1063:B1065"/>
    <mergeCell ref="B1066:B1067"/>
    <mergeCell ref="B1070:B1075"/>
    <mergeCell ref="A1076:J1077"/>
    <mergeCell ref="A1155:J1155"/>
    <mergeCell ref="L1155:R1155"/>
    <mergeCell ref="A1156:J1156"/>
    <mergeCell ref="A1157:A1159"/>
    <mergeCell ref="B1157:B1159"/>
    <mergeCell ref="C1157:F1157"/>
    <mergeCell ref="G1157:H1157"/>
    <mergeCell ref="I1157:J1157"/>
    <mergeCell ref="G1158:G1159"/>
    <mergeCell ref="H1158:H1159"/>
    <mergeCell ref="B1181:B1192"/>
    <mergeCell ref="A1193:J1194"/>
    <mergeCell ref="B1195:B1201"/>
    <mergeCell ref="A1206:J1206"/>
    <mergeCell ref="B1207:B1210"/>
    <mergeCell ref="A1212:J1213"/>
    <mergeCell ref="A1160:J1161"/>
    <mergeCell ref="B1162:B1165"/>
    <mergeCell ref="B1166:B1168"/>
    <mergeCell ref="B1169:B1170"/>
    <mergeCell ref="B1173:B1178"/>
    <mergeCell ref="A1179:J1180"/>
    <mergeCell ref="A1263:J1264"/>
    <mergeCell ref="B1265:B1268"/>
    <mergeCell ref="B1269:B1271"/>
    <mergeCell ref="B1272:B1273"/>
    <mergeCell ref="B1276:B1281"/>
    <mergeCell ref="A1282:J1283"/>
    <mergeCell ref="A1259:J1259"/>
    <mergeCell ref="L1259:R1259"/>
    <mergeCell ref="A1260:J1260"/>
    <mergeCell ref="A1261:A1262"/>
    <mergeCell ref="B1261:B1262"/>
    <mergeCell ref="G1261:G1262"/>
    <mergeCell ref="H1261:H1262"/>
    <mergeCell ref="A1364:J1364"/>
    <mergeCell ref="L1364:R1364"/>
    <mergeCell ref="A1365:J1365"/>
    <mergeCell ref="A1366:A1367"/>
    <mergeCell ref="B1366:B1367"/>
    <mergeCell ref="G1366:G1367"/>
    <mergeCell ref="H1366:H1367"/>
    <mergeCell ref="B1284:B1295"/>
    <mergeCell ref="A1296:J1297"/>
    <mergeCell ref="B1298:B1305"/>
    <mergeCell ref="A1310:J1310"/>
    <mergeCell ref="B1311:B1314"/>
    <mergeCell ref="A1316:J1317"/>
    <mergeCell ref="B1389:B1400"/>
    <mergeCell ref="A1401:J1402"/>
    <mergeCell ref="B1403:B1408"/>
    <mergeCell ref="A1417:J1417"/>
    <mergeCell ref="B1418:B1421"/>
    <mergeCell ref="A1423:J1424"/>
    <mergeCell ref="A1368:J1369"/>
    <mergeCell ref="B1370:B1373"/>
    <mergeCell ref="B1374:B1376"/>
    <mergeCell ref="B1377:B1378"/>
    <mergeCell ref="B1381:B1386"/>
    <mergeCell ref="A1387:J1388"/>
    <mergeCell ref="A1473:J1474"/>
    <mergeCell ref="B1475:B1478"/>
    <mergeCell ref="B1479:B1481"/>
    <mergeCell ref="B1482:B1483"/>
    <mergeCell ref="B1486:B1491"/>
    <mergeCell ref="A1492:J1493"/>
    <mergeCell ref="A1469:J1469"/>
    <mergeCell ref="L1469:R1469"/>
    <mergeCell ref="A1470:J1470"/>
    <mergeCell ref="A1471:A1472"/>
    <mergeCell ref="B1471:B1472"/>
    <mergeCell ref="G1471:G1472"/>
    <mergeCell ref="H1471:H1472"/>
    <mergeCell ref="A1573:J1573"/>
    <mergeCell ref="L1573:R1573"/>
    <mergeCell ref="A1574:J1574"/>
    <mergeCell ref="A1575:A1576"/>
    <mergeCell ref="B1575:B1576"/>
    <mergeCell ref="G1575:G1576"/>
    <mergeCell ref="H1575:H1576"/>
    <mergeCell ref="B1494:B1505"/>
    <mergeCell ref="A1506:J1507"/>
    <mergeCell ref="B1508:B1514"/>
    <mergeCell ref="A1523:J1523"/>
    <mergeCell ref="B1524:B1527"/>
    <mergeCell ref="A1529:J1530"/>
    <mergeCell ref="B1598:B1609"/>
    <mergeCell ref="A1610:J1611"/>
    <mergeCell ref="B1612:B1618"/>
    <mergeCell ref="A1627:J1627"/>
    <mergeCell ref="B1628:B1631"/>
    <mergeCell ref="A1633:J1634"/>
    <mergeCell ref="A1577:J1578"/>
    <mergeCell ref="B1579:B1582"/>
    <mergeCell ref="B1583:B1585"/>
    <mergeCell ref="B1586:B1587"/>
    <mergeCell ref="B1590:B1595"/>
    <mergeCell ref="A1596:J1597"/>
    <mergeCell ref="B1686:B1688"/>
    <mergeCell ref="B1689:B1690"/>
    <mergeCell ref="B1693:B1698"/>
    <mergeCell ref="A1699:J1700"/>
    <mergeCell ref="B1701:B1712"/>
    <mergeCell ref="A1713:J1714"/>
    <mergeCell ref="A1676:J1676"/>
    <mergeCell ref="A1677:J1677"/>
    <mergeCell ref="K1677:R1677"/>
    <mergeCell ref="A1678:A1679"/>
    <mergeCell ref="B1678:B1679"/>
    <mergeCell ref="G1678:G1679"/>
    <mergeCell ref="H1678:H1679"/>
    <mergeCell ref="R1679:R1721"/>
    <mergeCell ref="A1680:J1681"/>
    <mergeCell ref="B1682:B1685"/>
    <mergeCell ref="K1781:R1781"/>
    <mergeCell ref="A1782:A1783"/>
    <mergeCell ref="B1782:B1783"/>
    <mergeCell ref="G1782:G1783"/>
    <mergeCell ref="H1782:H1783"/>
    <mergeCell ref="A1784:J1785"/>
    <mergeCell ref="B1715:B1720"/>
    <mergeCell ref="A1729:J1729"/>
    <mergeCell ref="B1730:B1733"/>
    <mergeCell ref="A1735:J1736"/>
    <mergeCell ref="A1780:J1780"/>
    <mergeCell ref="A1781:J1781"/>
    <mergeCell ref="A1817:J1818"/>
    <mergeCell ref="B1819:B1824"/>
    <mergeCell ref="A1832:J1832"/>
    <mergeCell ref="B1833:B1836"/>
    <mergeCell ref="A1838:J1839"/>
    <mergeCell ref="B1786:B1789"/>
    <mergeCell ref="B1790:B1792"/>
    <mergeCell ref="B1793:B1794"/>
    <mergeCell ref="B1797:B1802"/>
    <mergeCell ref="A1803:J1804"/>
    <mergeCell ref="B1805:B1816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2"/>
  <sheetViews>
    <sheetView rightToLeft="1" showWhiteSpace="0" view="pageLayout" topLeftCell="A1792" zoomScaleNormal="100" workbookViewId="0">
      <selection activeCell="A1779" sqref="A1572:XFD1779"/>
    </sheetView>
  </sheetViews>
  <sheetFormatPr baseColWidth="10" defaultRowHeight="15"/>
  <cols>
    <col min="1" max="1" width="17.7109375" style="88" customWidth="1"/>
    <col min="2" max="2" width="8.85546875" customWidth="1"/>
    <col min="3" max="4" width="8.42578125" customWidth="1"/>
    <col min="5" max="5" width="8.7109375" customWidth="1"/>
    <col min="6" max="6" width="8.140625" customWidth="1"/>
    <col min="7" max="8" width="9" customWidth="1"/>
    <col min="9" max="9" width="9.28515625" customWidth="1"/>
    <col min="10" max="10" width="9.85546875" customWidth="1"/>
    <col min="11" max="11" width="10.5703125" customWidth="1"/>
  </cols>
  <sheetData>
    <row r="1" spans="1:19" ht="18.75" hidden="1">
      <c r="B1" s="226" t="s">
        <v>80</v>
      </c>
      <c r="C1" s="226"/>
      <c r="D1" s="226"/>
      <c r="E1" s="226"/>
      <c r="F1" s="226"/>
      <c r="G1" s="226"/>
      <c r="H1" s="226"/>
    </row>
    <row r="2" spans="1:19" ht="18.75" hidden="1">
      <c r="B2" s="179"/>
      <c r="C2" s="179"/>
      <c r="D2" s="179"/>
      <c r="E2" s="7"/>
      <c r="F2" s="4" t="s">
        <v>0</v>
      </c>
      <c r="G2" s="4"/>
      <c r="H2" s="4"/>
      <c r="I2" s="4"/>
      <c r="J2" s="4"/>
      <c r="K2" s="4"/>
      <c r="M2" s="4"/>
      <c r="N2" s="4"/>
      <c r="O2" s="4"/>
      <c r="P2" s="4"/>
      <c r="Q2" s="4"/>
      <c r="R2" s="4"/>
    </row>
    <row r="3" spans="1:19" ht="15" hidden="1" customHeight="1">
      <c r="A3" s="211" t="s">
        <v>1</v>
      </c>
      <c r="B3" s="211" t="s">
        <v>57</v>
      </c>
      <c r="C3" s="227" t="s">
        <v>58</v>
      </c>
      <c r="D3" s="227"/>
      <c r="E3" s="227"/>
      <c r="F3" s="227"/>
      <c r="G3" s="227" t="s">
        <v>59</v>
      </c>
      <c r="H3" s="227"/>
      <c r="I3" s="227" t="s">
        <v>60</v>
      </c>
      <c r="J3" s="227"/>
      <c r="K3" s="57"/>
      <c r="L3" s="4"/>
      <c r="M3" s="4"/>
      <c r="N3" s="4"/>
      <c r="O3" s="4"/>
      <c r="P3" s="4"/>
      <c r="Q3" s="4"/>
      <c r="R3" s="4"/>
      <c r="S3" s="225"/>
    </row>
    <row r="4" spans="1:19" ht="30" hidden="1">
      <c r="A4" s="195"/>
      <c r="B4" s="195"/>
      <c r="C4" s="11" t="s">
        <v>2</v>
      </c>
      <c r="D4" s="11" t="s">
        <v>3</v>
      </c>
      <c r="E4" s="11" t="s">
        <v>4</v>
      </c>
      <c r="F4" s="11" t="s">
        <v>5</v>
      </c>
      <c r="G4" s="228" t="s">
        <v>6</v>
      </c>
      <c r="H4" s="229" t="s">
        <v>64</v>
      </c>
      <c r="I4" s="233" t="s">
        <v>61</v>
      </c>
      <c r="J4" s="233" t="s">
        <v>62</v>
      </c>
      <c r="K4" s="58"/>
      <c r="S4" s="225"/>
    </row>
    <row r="5" spans="1:19" ht="15" hidden="1" customHeight="1">
      <c r="A5" s="196"/>
      <c r="B5" s="196"/>
      <c r="C5" s="3" t="s">
        <v>7</v>
      </c>
      <c r="D5" s="3" t="s">
        <v>7</v>
      </c>
      <c r="E5" s="3" t="s">
        <v>7</v>
      </c>
      <c r="F5" s="3" t="s">
        <v>7</v>
      </c>
      <c r="G5" s="228"/>
      <c r="H5" s="229"/>
      <c r="I5" s="233"/>
      <c r="J5" s="233"/>
      <c r="K5" s="58"/>
      <c r="S5" s="225"/>
    </row>
    <row r="6" spans="1:19" s="9" customFormat="1" hidden="1">
      <c r="A6" s="201" t="s">
        <v>63</v>
      </c>
      <c r="B6" s="202"/>
      <c r="C6" s="202"/>
      <c r="D6" s="202"/>
      <c r="E6" s="202"/>
      <c r="F6" s="202"/>
      <c r="G6" s="202"/>
      <c r="H6" s="202"/>
      <c r="I6" s="202"/>
      <c r="J6" s="202"/>
      <c r="K6" s="59"/>
      <c r="S6" s="225"/>
    </row>
    <row r="7" spans="1:19" ht="20.100000000000001" hidden="1" customHeight="1">
      <c r="A7" s="39" t="s">
        <v>8</v>
      </c>
      <c r="B7" s="184" t="s">
        <v>66</v>
      </c>
      <c r="C7" s="1">
        <v>900</v>
      </c>
      <c r="D7" s="1">
        <v>900</v>
      </c>
      <c r="E7" s="1">
        <v>900</v>
      </c>
      <c r="F7" s="1">
        <v>900</v>
      </c>
      <c r="G7" s="180">
        <v>900</v>
      </c>
      <c r="H7" s="1">
        <f>(C7+D7+E7+F7)/4</f>
        <v>900</v>
      </c>
      <c r="I7" s="1">
        <f>H7-G7</f>
        <v>0</v>
      </c>
      <c r="J7" s="13">
        <f>(I7*100)/G7</f>
        <v>0</v>
      </c>
      <c r="K7" s="43"/>
      <c r="S7" s="225"/>
    </row>
    <row r="8" spans="1:19" ht="20.100000000000001" hidden="1" customHeight="1">
      <c r="A8" s="39" t="s">
        <v>9</v>
      </c>
      <c r="B8" s="185"/>
      <c r="C8" s="21">
        <v>1000</v>
      </c>
      <c r="D8" s="21">
        <v>1000</v>
      </c>
      <c r="E8" s="21">
        <v>1000</v>
      </c>
      <c r="F8" s="21">
        <v>1000</v>
      </c>
      <c r="G8" s="8">
        <v>1000</v>
      </c>
      <c r="H8" s="1">
        <f t="shared" ref="H8:H62" si="0">(C8+D8+E8+F8)/4</f>
        <v>1000</v>
      </c>
      <c r="I8" s="1">
        <f t="shared" ref="I8:I23" si="1">H8-G8</f>
        <v>0</v>
      </c>
      <c r="J8" s="13">
        <f t="shared" ref="J8:J23" si="2">(I8*100)/G8</f>
        <v>0</v>
      </c>
      <c r="K8" s="43"/>
      <c r="S8" s="225"/>
    </row>
    <row r="9" spans="1:19" ht="20.100000000000001" hidden="1" customHeight="1">
      <c r="A9" s="39" t="s">
        <v>10</v>
      </c>
      <c r="B9" s="185"/>
      <c r="C9" s="1">
        <v>60</v>
      </c>
      <c r="D9" s="1">
        <v>60</v>
      </c>
      <c r="E9" s="1">
        <v>60</v>
      </c>
      <c r="F9" s="1">
        <v>60</v>
      </c>
      <c r="G9" s="180">
        <v>60</v>
      </c>
      <c r="H9" s="1">
        <f t="shared" si="0"/>
        <v>60</v>
      </c>
      <c r="I9" s="1">
        <f t="shared" si="1"/>
        <v>0</v>
      </c>
      <c r="J9" s="13">
        <f t="shared" si="2"/>
        <v>0</v>
      </c>
      <c r="K9" s="43"/>
      <c r="S9" s="225"/>
    </row>
    <row r="10" spans="1:19" ht="20.100000000000001" hidden="1" customHeight="1">
      <c r="A10" s="39" t="s">
        <v>11</v>
      </c>
      <c r="B10" s="186"/>
      <c r="C10" s="1">
        <v>85</v>
      </c>
      <c r="D10" s="1">
        <v>85</v>
      </c>
      <c r="E10" s="1">
        <v>85</v>
      </c>
      <c r="F10" s="1">
        <v>85</v>
      </c>
      <c r="G10" s="180">
        <v>85</v>
      </c>
      <c r="H10" s="1">
        <f t="shared" si="0"/>
        <v>85</v>
      </c>
      <c r="I10" s="1">
        <f t="shared" si="1"/>
        <v>0</v>
      </c>
      <c r="J10" s="13">
        <f t="shared" si="2"/>
        <v>0</v>
      </c>
      <c r="K10" s="43"/>
      <c r="S10" s="20"/>
    </row>
    <row r="11" spans="1:19" ht="27.75" hidden="1" customHeight="1">
      <c r="A11" s="39" t="s">
        <v>12</v>
      </c>
      <c r="B11" s="205" t="s">
        <v>67</v>
      </c>
      <c r="C11" s="1">
        <v>200</v>
      </c>
      <c r="D11" s="1">
        <v>200</v>
      </c>
      <c r="E11" s="1">
        <v>200</v>
      </c>
      <c r="F11" s="1">
        <v>200</v>
      </c>
      <c r="G11" s="180">
        <v>200</v>
      </c>
      <c r="H11" s="1">
        <f t="shared" si="0"/>
        <v>200</v>
      </c>
      <c r="I11" s="1">
        <f t="shared" si="1"/>
        <v>0</v>
      </c>
      <c r="J11" s="13">
        <f t="shared" si="2"/>
        <v>0</v>
      </c>
      <c r="K11" s="43"/>
      <c r="S11" s="20"/>
    </row>
    <row r="12" spans="1:19" ht="27.75" hidden="1" customHeight="1">
      <c r="A12" s="39" t="s">
        <v>13</v>
      </c>
      <c r="B12" s="206"/>
      <c r="C12" s="1">
        <v>360</v>
      </c>
      <c r="D12" s="1">
        <v>360</v>
      </c>
      <c r="E12" s="1">
        <v>360</v>
      </c>
      <c r="F12" s="1">
        <v>360</v>
      </c>
      <c r="G12" s="180">
        <v>360</v>
      </c>
      <c r="H12" s="1">
        <f t="shared" si="0"/>
        <v>360</v>
      </c>
      <c r="I12" s="1">
        <f t="shared" si="1"/>
        <v>0</v>
      </c>
      <c r="J12" s="13">
        <f t="shared" si="2"/>
        <v>0</v>
      </c>
      <c r="K12" s="43"/>
      <c r="S12" s="225"/>
    </row>
    <row r="13" spans="1:19" ht="27" hidden="1" customHeight="1">
      <c r="A13" s="89" t="s">
        <v>14</v>
      </c>
      <c r="B13" s="207"/>
      <c r="C13" s="1">
        <v>380</v>
      </c>
      <c r="D13" s="1">
        <v>380</v>
      </c>
      <c r="E13" s="1">
        <v>380</v>
      </c>
      <c r="F13" s="1">
        <v>380</v>
      </c>
      <c r="G13" s="180">
        <v>380</v>
      </c>
      <c r="H13" s="1">
        <f t="shared" si="0"/>
        <v>380</v>
      </c>
      <c r="I13" s="1">
        <f t="shared" si="1"/>
        <v>0</v>
      </c>
      <c r="J13" s="13">
        <f t="shared" si="2"/>
        <v>0</v>
      </c>
      <c r="K13" s="43"/>
      <c r="S13" s="225"/>
    </row>
    <row r="14" spans="1:19" ht="20.100000000000001" hidden="1" customHeight="1">
      <c r="A14" s="39" t="s">
        <v>15</v>
      </c>
      <c r="B14" s="183" t="s">
        <v>66</v>
      </c>
      <c r="C14" s="1">
        <v>600</v>
      </c>
      <c r="D14" s="1">
        <v>600</v>
      </c>
      <c r="E14" s="1">
        <v>600</v>
      </c>
      <c r="F14" s="1">
        <v>600</v>
      </c>
      <c r="G14" s="180">
        <v>600</v>
      </c>
      <c r="H14" s="1">
        <f t="shared" si="0"/>
        <v>600</v>
      </c>
      <c r="I14" s="1">
        <f t="shared" si="1"/>
        <v>0</v>
      </c>
      <c r="J14" s="13">
        <f t="shared" si="2"/>
        <v>0</v>
      </c>
      <c r="K14" s="43"/>
      <c r="S14" s="225"/>
    </row>
    <row r="15" spans="1:19" ht="27.75" hidden="1" customHeight="1">
      <c r="A15" s="39" t="s">
        <v>16</v>
      </c>
      <c r="B15" s="183"/>
      <c r="C15" s="1">
        <v>400</v>
      </c>
      <c r="D15" s="1">
        <v>400</v>
      </c>
      <c r="E15" s="1">
        <v>400</v>
      </c>
      <c r="F15" s="1">
        <v>400</v>
      </c>
      <c r="G15" s="180">
        <v>400</v>
      </c>
      <c r="H15" s="1">
        <f t="shared" si="0"/>
        <v>400</v>
      </c>
      <c r="I15" s="1">
        <f t="shared" si="1"/>
        <v>0</v>
      </c>
      <c r="J15" s="13">
        <f t="shared" si="2"/>
        <v>0</v>
      </c>
      <c r="K15" s="43"/>
      <c r="S15" s="225"/>
    </row>
    <row r="16" spans="1:19" ht="20.100000000000001" hidden="1" customHeight="1">
      <c r="A16" s="39" t="s">
        <v>17</v>
      </c>
      <c r="B16" s="61" t="s">
        <v>67</v>
      </c>
      <c r="C16" s="1">
        <v>177</v>
      </c>
      <c r="D16" s="1">
        <v>177</v>
      </c>
      <c r="E16" s="1">
        <v>177</v>
      </c>
      <c r="F16" s="1">
        <v>177</v>
      </c>
      <c r="G16" s="180">
        <v>177</v>
      </c>
      <c r="H16" s="1">
        <f t="shared" si="0"/>
        <v>177</v>
      </c>
      <c r="I16" s="1">
        <f t="shared" si="1"/>
        <v>0</v>
      </c>
      <c r="J16" s="13">
        <f t="shared" si="2"/>
        <v>0</v>
      </c>
      <c r="K16" s="43"/>
      <c r="S16" s="225"/>
    </row>
    <row r="17" spans="1:20" ht="20.100000000000001" hidden="1" customHeight="1">
      <c r="A17" s="39" t="s">
        <v>18</v>
      </c>
      <c r="B17" s="61" t="s">
        <v>68</v>
      </c>
      <c r="C17" s="1">
        <v>580</v>
      </c>
      <c r="D17" s="1">
        <v>580</v>
      </c>
      <c r="E17" s="1">
        <v>580</v>
      </c>
      <c r="F17" s="1">
        <v>580</v>
      </c>
      <c r="G17" s="180">
        <v>580</v>
      </c>
      <c r="H17" s="1">
        <f t="shared" si="0"/>
        <v>580</v>
      </c>
      <c r="I17" s="1">
        <f t="shared" si="1"/>
        <v>0</v>
      </c>
      <c r="J17" s="13">
        <f t="shared" si="2"/>
        <v>0</v>
      </c>
      <c r="K17" s="43"/>
    </row>
    <row r="18" spans="1:20" ht="20.100000000000001" hidden="1" customHeight="1">
      <c r="A18" s="39" t="s">
        <v>19</v>
      </c>
      <c r="B18" s="184" t="s">
        <v>66</v>
      </c>
      <c r="C18" s="1">
        <v>160</v>
      </c>
      <c r="D18" s="1">
        <v>160</v>
      </c>
      <c r="E18" s="1">
        <v>160</v>
      </c>
      <c r="F18" s="1">
        <v>160</v>
      </c>
      <c r="G18" s="180">
        <v>160</v>
      </c>
      <c r="H18" s="1">
        <f t="shared" si="0"/>
        <v>160</v>
      </c>
      <c r="I18" s="1">
        <f t="shared" si="1"/>
        <v>0</v>
      </c>
      <c r="J18" s="13">
        <f t="shared" si="2"/>
        <v>0</v>
      </c>
      <c r="K18" s="43"/>
      <c r="S18" s="20"/>
    </row>
    <row r="19" spans="1:20" ht="20.100000000000001" hidden="1" customHeight="1">
      <c r="A19" s="39" t="s">
        <v>20</v>
      </c>
      <c r="B19" s="185"/>
      <c r="C19" s="1">
        <v>150</v>
      </c>
      <c r="D19" s="1">
        <v>150</v>
      </c>
      <c r="E19" s="1">
        <v>150</v>
      </c>
      <c r="F19" s="1">
        <v>150</v>
      </c>
      <c r="G19" s="180">
        <v>150</v>
      </c>
      <c r="H19" s="1">
        <f t="shared" si="0"/>
        <v>150</v>
      </c>
      <c r="I19" s="1">
        <f t="shared" si="1"/>
        <v>0</v>
      </c>
      <c r="J19" s="13">
        <f t="shared" si="2"/>
        <v>0</v>
      </c>
      <c r="K19" s="43"/>
      <c r="M19" s="224" t="s">
        <v>78</v>
      </c>
      <c r="N19" s="224"/>
      <c r="O19" s="224"/>
      <c r="P19" s="224"/>
      <c r="Q19" s="224"/>
      <c r="R19" s="224"/>
      <c r="S19" s="4"/>
      <c r="T19" s="4"/>
    </row>
    <row r="20" spans="1:20" ht="20.100000000000001" hidden="1" customHeight="1">
      <c r="A20" s="39" t="s">
        <v>21</v>
      </c>
      <c r="B20" s="185"/>
      <c r="C20" s="1">
        <v>150</v>
      </c>
      <c r="D20" s="1">
        <v>150</v>
      </c>
      <c r="E20" s="1">
        <v>150</v>
      </c>
      <c r="F20" s="1">
        <v>150</v>
      </c>
      <c r="G20" s="180">
        <v>150</v>
      </c>
      <c r="H20" s="1">
        <f t="shared" si="0"/>
        <v>150</v>
      </c>
      <c r="I20" s="1">
        <f t="shared" si="1"/>
        <v>0</v>
      </c>
      <c r="J20" s="13">
        <f t="shared" si="2"/>
        <v>0</v>
      </c>
      <c r="K20" s="43"/>
      <c r="S20" s="225" t="s">
        <v>79</v>
      </c>
    </row>
    <row r="21" spans="1:20" ht="20.100000000000001" hidden="1" customHeight="1">
      <c r="A21" s="39" t="s">
        <v>22</v>
      </c>
      <c r="B21" s="185"/>
      <c r="C21" s="1">
        <v>80</v>
      </c>
      <c r="D21" s="1">
        <v>80</v>
      </c>
      <c r="E21" s="1">
        <v>80</v>
      </c>
      <c r="F21" s="1">
        <v>80</v>
      </c>
      <c r="G21" s="180">
        <v>80</v>
      </c>
      <c r="H21" s="1">
        <f t="shared" si="0"/>
        <v>80</v>
      </c>
      <c r="I21" s="1">
        <f t="shared" si="1"/>
        <v>0</v>
      </c>
      <c r="J21" s="13">
        <f t="shared" si="2"/>
        <v>0</v>
      </c>
      <c r="K21" s="43"/>
      <c r="S21" s="225"/>
    </row>
    <row r="22" spans="1:20" ht="20.100000000000001" hidden="1" customHeight="1">
      <c r="A22" s="39" t="s">
        <v>23</v>
      </c>
      <c r="B22" s="185"/>
      <c r="C22" s="1">
        <v>85</v>
      </c>
      <c r="D22" s="1">
        <v>85</v>
      </c>
      <c r="E22" s="1">
        <v>85</v>
      </c>
      <c r="F22" s="1">
        <v>85</v>
      </c>
      <c r="G22" s="180">
        <v>85</v>
      </c>
      <c r="H22" s="1">
        <f t="shared" si="0"/>
        <v>85</v>
      </c>
      <c r="I22" s="1">
        <f t="shared" si="1"/>
        <v>0</v>
      </c>
      <c r="J22" s="13">
        <f t="shared" si="2"/>
        <v>0</v>
      </c>
      <c r="K22" s="43"/>
      <c r="S22" s="225"/>
    </row>
    <row r="23" spans="1:20" ht="31.5" hidden="1" customHeight="1">
      <c r="A23" s="39" t="s">
        <v>24</v>
      </c>
      <c r="B23" s="186"/>
      <c r="C23" s="1">
        <v>180</v>
      </c>
      <c r="D23" s="1">
        <v>180</v>
      </c>
      <c r="E23" s="1">
        <v>180</v>
      </c>
      <c r="F23" s="1">
        <v>180</v>
      </c>
      <c r="G23" s="180">
        <v>180</v>
      </c>
      <c r="H23" s="1">
        <f t="shared" si="0"/>
        <v>180</v>
      </c>
      <c r="I23" s="1">
        <f t="shared" si="1"/>
        <v>0</v>
      </c>
      <c r="J23" s="13">
        <f t="shared" si="2"/>
        <v>0</v>
      </c>
      <c r="K23" s="43"/>
      <c r="S23" s="225"/>
    </row>
    <row r="24" spans="1:20" ht="20.100000000000001" hidden="1" customHeight="1">
      <c r="A24" s="222" t="s">
        <v>65</v>
      </c>
      <c r="B24" s="222"/>
      <c r="C24" s="222"/>
      <c r="D24" s="222"/>
      <c r="E24" s="222"/>
      <c r="F24" s="222"/>
      <c r="G24" s="222"/>
      <c r="H24" s="222"/>
      <c r="I24" s="222"/>
      <c r="J24" s="222"/>
      <c r="K24" s="44"/>
      <c r="S24" s="225"/>
    </row>
    <row r="25" spans="1:20" ht="20.100000000000001" hidden="1" customHeight="1">
      <c r="A25" s="90" t="s">
        <v>25</v>
      </c>
      <c r="B25" s="183" t="s">
        <v>66</v>
      </c>
      <c r="C25" s="1">
        <v>52.5</v>
      </c>
      <c r="D25" s="1">
        <v>49.166666666666664</v>
      </c>
      <c r="E25" s="1">
        <v>50</v>
      </c>
      <c r="F25" s="1">
        <v>42.857142857142854</v>
      </c>
      <c r="G25" s="180">
        <v>60.94</v>
      </c>
      <c r="H25" s="1">
        <f t="shared" si="0"/>
        <v>48.63095238095238</v>
      </c>
      <c r="I25" s="1">
        <f t="shared" ref="I25:I52" si="3">H25-G25</f>
        <v>-12.309047619047618</v>
      </c>
      <c r="J25" s="13">
        <f t="shared" ref="J25:J52" si="4">(I25*100)/G25</f>
        <v>-20.198634097551068</v>
      </c>
      <c r="K25" s="43"/>
      <c r="S25" s="225"/>
    </row>
    <row r="26" spans="1:20" ht="20.100000000000001" hidden="1" customHeight="1">
      <c r="A26" s="90" t="s">
        <v>26</v>
      </c>
      <c r="B26" s="183"/>
      <c r="C26" s="1">
        <v>56.666666666666664</v>
      </c>
      <c r="D26" s="1">
        <v>56.666666666666664</v>
      </c>
      <c r="E26" s="1">
        <v>52.857142857142854</v>
      </c>
      <c r="F26" s="1">
        <v>38.571428571428569</v>
      </c>
      <c r="G26" s="180">
        <v>56.77</v>
      </c>
      <c r="H26" s="1">
        <f t="shared" si="0"/>
        <v>51.19047619047619</v>
      </c>
      <c r="I26" s="1">
        <f t="shared" si="3"/>
        <v>-5.5795238095238133</v>
      </c>
      <c r="J26" s="13">
        <f t="shared" si="4"/>
        <v>-9.8282963000243306</v>
      </c>
      <c r="K26" s="43"/>
      <c r="S26" s="225"/>
    </row>
    <row r="27" spans="1:20" ht="20.100000000000001" hidden="1" customHeight="1">
      <c r="A27" s="90" t="s">
        <v>27</v>
      </c>
      <c r="B27" s="183"/>
      <c r="C27" s="1">
        <v>34.166666666666664</v>
      </c>
      <c r="D27" s="1">
        <v>40</v>
      </c>
      <c r="E27" s="1">
        <v>45.714285714285715</v>
      </c>
      <c r="F27" s="1">
        <v>38.571428571428569</v>
      </c>
      <c r="G27" s="180">
        <v>100</v>
      </c>
      <c r="H27" s="1">
        <f t="shared" si="0"/>
        <v>39.613095238095241</v>
      </c>
      <c r="I27" s="1">
        <f t="shared" si="3"/>
        <v>-60.386904761904759</v>
      </c>
      <c r="J27" s="13">
        <f t="shared" si="4"/>
        <v>-60.386904761904759</v>
      </c>
      <c r="K27" s="43"/>
      <c r="S27" s="225"/>
    </row>
    <row r="28" spans="1:20" ht="20.100000000000001" hidden="1" customHeight="1">
      <c r="A28" s="90" t="s">
        <v>28</v>
      </c>
      <c r="B28" s="183"/>
      <c r="C28" s="1">
        <v>50</v>
      </c>
      <c r="D28" s="1">
        <v>60</v>
      </c>
      <c r="E28" s="1">
        <v>62.857142857142854</v>
      </c>
      <c r="F28" s="1">
        <v>50</v>
      </c>
      <c r="G28" s="180">
        <v>63.75</v>
      </c>
      <c r="H28" s="1">
        <f t="shared" si="0"/>
        <v>55.714285714285715</v>
      </c>
      <c r="I28" s="1">
        <f t="shared" si="3"/>
        <v>-8.0357142857142847</v>
      </c>
      <c r="J28" s="13">
        <f t="shared" si="4"/>
        <v>-12.605042016806721</v>
      </c>
      <c r="K28" s="43"/>
      <c r="S28" s="225"/>
    </row>
    <row r="29" spans="1:20" ht="20.100000000000001" hidden="1" customHeight="1">
      <c r="A29" s="90" t="s">
        <v>29</v>
      </c>
      <c r="B29" s="183"/>
      <c r="C29" s="1">
        <v>56.666666666666664</v>
      </c>
      <c r="D29" s="1">
        <v>45</v>
      </c>
      <c r="E29" s="1">
        <v>57.857142857142854</v>
      </c>
      <c r="F29" s="1">
        <v>45.714285714285715</v>
      </c>
      <c r="G29" s="180">
        <v>80.209999999999994</v>
      </c>
      <c r="H29" s="1">
        <f t="shared" si="0"/>
        <v>51.30952380952381</v>
      </c>
      <c r="I29" s="1">
        <f t="shared" si="3"/>
        <v>-28.900476190476184</v>
      </c>
      <c r="J29" s="13">
        <f t="shared" si="4"/>
        <v>-36.031013826799885</v>
      </c>
      <c r="K29" s="43"/>
      <c r="S29" s="225" t="s">
        <v>79</v>
      </c>
    </row>
    <row r="30" spans="1:20" ht="20.100000000000001" hidden="1" customHeight="1">
      <c r="A30" s="90" t="s">
        <v>30</v>
      </c>
      <c r="B30" s="183"/>
      <c r="C30" s="1">
        <v>66.666666666666671</v>
      </c>
      <c r="D30" s="1">
        <v>58.333333333333336</v>
      </c>
      <c r="E30" s="1">
        <v>72.857142857142861</v>
      </c>
      <c r="F30" s="1">
        <v>57.857142857142854</v>
      </c>
      <c r="G30" s="180">
        <v>56.88</v>
      </c>
      <c r="H30" s="1">
        <f t="shared" si="0"/>
        <v>63.928571428571431</v>
      </c>
      <c r="I30" s="1">
        <f t="shared" si="3"/>
        <v>7.048571428571428</v>
      </c>
      <c r="J30" s="13">
        <f t="shared" si="4"/>
        <v>12.392003214788023</v>
      </c>
      <c r="K30" s="43"/>
      <c r="S30" s="225"/>
    </row>
    <row r="31" spans="1:20" ht="20.100000000000001" hidden="1" customHeight="1">
      <c r="A31" s="90" t="s">
        <v>31</v>
      </c>
      <c r="B31" s="183"/>
      <c r="C31" s="1">
        <v>76.666666666666671</v>
      </c>
      <c r="D31" s="1">
        <v>87.5</v>
      </c>
      <c r="E31" s="1">
        <v>127.14285714285714</v>
      </c>
      <c r="F31" s="1">
        <v>106.42857142857143</v>
      </c>
      <c r="G31" s="180">
        <v>91.56</v>
      </c>
      <c r="H31" s="1">
        <f t="shared" si="0"/>
        <v>99.434523809523824</v>
      </c>
      <c r="I31" s="1">
        <f t="shared" si="3"/>
        <v>7.8745238095238221</v>
      </c>
      <c r="J31" s="13">
        <f t="shared" si="4"/>
        <v>8.6003973454825484</v>
      </c>
      <c r="K31" s="43"/>
      <c r="S31" s="225"/>
    </row>
    <row r="32" spans="1:20" ht="20.100000000000001" hidden="1" customHeight="1">
      <c r="A32" s="90" t="s">
        <v>32</v>
      </c>
      <c r="B32" s="183"/>
      <c r="C32" s="1">
        <v>75</v>
      </c>
      <c r="D32" s="1">
        <v>78.333333333333329</v>
      </c>
      <c r="E32" s="1">
        <v>130.71428571428572</v>
      </c>
      <c r="F32" s="1">
        <v>108.57142857142857</v>
      </c>
      <c r="G32" s="180">
        <v>65.63</v>
      </c>
      <c r="H32" s="1">
        <f t="shared" si="0"/>
        <v>98.154761904761898</v>
      </c>
      <c r="I32" s="1">
        <f t="shared" si="3"/>
        <v>32.524761904761903</v>
      </c>
      <c r="J32" s="13">
        <f t="shared" si="4"/>
        <v>49.557766120313737</v>
      </c>
      <c r="K32" s="43"/>
      <c r="S32" s="225"/>
    </row>
    <row r="33" spans="1:19" ht="20.100000000000001" hidden="1" customHeight="1">
      <c r="A33" s="90" t="s">
        <v>33</v>
      </c>
      <c r="B33" s="183"/>
      <c r="C33" s="1">
        <v>60</v>
      </c>
      <c r="D33" s="1">
        <v>60</v>
      </c>
      <c r="E33" s="1">
        <v>66.428571428571431</v>
      </c>
      <c r="F33" s="1">
        <v>50.714285714285715</v>
      </c>
      <c r="G33" s="180">
        <v>58.75</v>
      </c>
      <c r="H33" s="1">
        <f t="shared" si="0"/>
        <v>59.285714285714292</v>
      </c>
      <c r="I33" s="1">
        <f t="shared" si="3"/>
        <v>0.5357142857142918</v>
      </c>
      <c r="J33" s="13">
        <f t="shared" si="4"/>
        <v>0.91185410334347539</v>
      </c>
      <c r="K33" s="43"/>
      <c r="S33" s="225"/>
    </row>
    <row r="34" spans="1:19" ht="20.100000000000001" hidden="1" customHeight="1">
      <c r="A34" s="90" t="s">
        <v>34</v>
      </c>
      <c r="B34" s="183"/>
      <c r="C34" s="1">
        <v>320</v>
      </c>
      <c r="D34" s="1">
        <v>300</v>
      </c>
      <c r="E34" s="1">
        <v>227.85714285714286</v>
      </c>
      <c r="F34" s="10" t="s">
        <v>77</v>
      </c>
      <c r="G34" s="180">
        <v>310</v>
      </c>
      <c r="H34" s="1">
        <f>(C34+D34+E34)/3</f>
        <v>282.61904761904765</v>
      </c>
      <c r="I34" s="1">
        <f t="shared" si="3"/>
        <v>-27.380952380952351</v>
      </c>
      <c r="J34" s="13">
        <f t="shared" si="4"/>
        <v>-8.8325652841781768</v>
      </c>
      <c r="K34" s="43"/>
      <c r="S34" s="225"/>
    </row>
    <row r="35" spans="1:19" ht="20.100000000000001" hidden="1" customHeight="1">
      <c r="A35" s="90" t="s">
        <v>35</v>
      </c>
      <c r="B35" s="183"/>
      <c r="C35" s="1">
        <v>106.66666666666667</v>
      </c>
      <c r="D35" s="1">
        <v>140</v>
      </c>
      <c r="E35" s="1">
        <v>170.71428571428572</v>
      </c>
      <c r="F35" s="1">
        <v>196.42857142857142</v>
      </c>
      <c r="G35" s="180">
        <v>144.69</v>
      </c>
      <c r="H35" s="1">
        <f t="shared" si="0"/>
        <v>153.45238095238096</v>
      </c>
      <c r="I35" s="1">
        <f t="shared" si="3"/>
        <v>8.7623809523809655</v>
      </c>
      <c r="J35" s="13">
        <f t="shared" si="4"/>
        <v>6.0559685896613216</v>
      </c>
      <c r="K35" s="43"/>
      <c r="S35" s="225"/>
    </row>
    <row r="36" spans="1:19" ht="20.100000000000001" hidden="1" customHeight="1">
      <c r="A36" s="90" t="s">
        <v>36</v>
      </c>
      <c r="B36" s="183"/>
      <c r="C36" s="1">
        <v>140</v>
      </c>
      <c r="D36" s="1">
        <v>100</v>
      </c>
      <c r="E36" s="1">
        <v>110</v>
      </c>
      <c r="F36" s="1">
        <v>81.428571428571431</v>
      </c>
      <c r="G36" s="180"/>
      <c r="H36" s="1">
        <f t="shared" si="0"/>
        <v>107.85714285714286</v>
      </c>
      <c r="I36" s="1">
        <f t="shared" si="3"/>
        <v>107.85714285714286</v>
      </c>
      <c r="J36" s="13" t="s">
        <v>77</v>
      </c>
      <c r="K36" s="43"/>
      <c r="S36" s="225"/>
    </row>
    <row r="37" spans="1:19" ht="20.100000000000001" hidden="1" customHeight="1">
      <c r="A37" s="90" t="s">
        <v>37</v>
      </c>
      <c r="B37" s="183"/>
      <c r="C37" s="1">
        <v>70</v>
      </c>
      <c r="D37" s="1">
        <v>59.166666666666664</v>
      </c>
      <c r="E37" s="1">
        <v>55.714285714285715</v>
      </c>
      <c r="F37" s="10" t="s">
        <v>77</v>
      </c>
      <c r="G37" s="180">
        <v>89.38</v>
      </c>
      <c r="H37" s="1">
        <f>(C37+D37+E37)/3</f>
        <v>61.626984126984127</v>
      </c>
      <c r="I37" s="1">
        <f t="shared" si="3"/>
        <v>-27.753015873015869</v>
      </c>
      <c r="J37" s="13">
        <f t="shared" si="4"/>
        <v>-31.050588356473341</v>
      </c>
      <c r="K37" s="43"/>
      <c r="S37" s="225"/>
    </row>
    <row r="38" spans="1:19" ht="20.100000000000001" hidden="1" customHeight="1">
      <c r="A38" s="90" t="s">
        <v>38</v>
      </c>
      <c r="B38" s="183"/>
      <c r="C38" s="1">
        <v>138.33333333333334</v>
      </c>
      <c r="D38" s="1">
        <v>0</v>
      </c>
      <c r="E38" s="1">
        <v>262.85714285714283</v>
      </c>
      <c r="F38" s="10" t="s">
        <v>77</v>
      </c>
      <c r="G38" s="180">
        <v>133.13</v>
      </c>
      <c r="H38" s="1">
        <f>(C38+D38+E38)/3</f>
        <v>133.73015873015871</v>
      </c>
      <c r="I38" s="1">
        <f t="shared" si="3"/>
        <v>0.6001587301587108</v>
      </c>
      <c r="J38" s="13">
        <f t="shared" si="4"/>
        <v>0.4508065275735828</v>
      </c>
      <c r="K38" s="43"/>
      <c r="S38" s="225"/>
    </row>
    <row r="39" spans="1:19" ht="30" hidden="1" customHeight="1">
      <c r="A39" s="194" t="s">
        <v>69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78"/>
      <c r="S39" s="225" t="s">
        <v>79</v>
      </c>
    </row>
    <row r="40" spans="1:19" ht="20.100000000000001" hidden="1" customHeight="1">
      <c r="A40" s="91" t="s">
        <v>39</v>
      </c>
      <c r="B40" s="184" t="s">
        <v>66</v>
      </c>
      <c r="C40" s="14">
        <v>566.66666666666663</v>
      </c>
      <c r="D40" s="1">
        <v>600</v>
      </c>
      <c r="E40" s="1">
        <v>604.28571428571433</v>
      </c>
      <c r="F40" s="1">
        <v>514.28571428571433</v>
      </c>
      <c r="G40" s="180">
        <v>500</v>
      </c>
      <c r="H40" s="1">
        <f t="shared" si="0"/>
        <v>571.30952380952374</v>
      </c>
      <c r="I40" s="1">
        <f t="shared" si="3"/>
        <v>71.309523809523739</v>
      </c>
      <c r="J40" s="13">
        <f t="shared" si="4"/>
        <v>14.261904761904749</v>
      </c>
      <c r="K40" s="43"/>
      <c r="S40" s="225"/>
    </row>
    <row r="41" spans="1:19" ht="20.100000000000001" hidden="1" customHeight="1">
      <c r="A41" s="91" t="s">
        <v>40</v>
      </c>
      <c r="B41" s="185"/>
      <c r="C41" s="14">
        <v>230</v>
      </c>
      <c r="D41" s="1">
        <v>250</v>
      </c>
      <c r="E41" s="1">
        <v>245</v>
      </c>
      <c r="F41" s="1">
        <v>0</v>
      </c>
      <c r="G41" s="180">
        <v>218.75</v>
      </c>
      <c r="H41" s="1">
        <f t="shared" si="0"/>
        <v>181.25</v>
      </c>
      <c r="I41" s="1">
        <f t="shared" si="3"/>
        <v>-37.5</v>
      </c>
      <c r="J41" s="13">
        <f t="shared" si="4"/>
        <v>-17.142857142857142</v>
      </c>
      <c r="K41" s="43"/>
      <c r="S41" s="225"/>
    </row>
    <row r="42" spans="1:19" ht="20.100000000000001" hidden="1" customHeight="1">
      <c r="A42" s="91" t="s">
        <v>41</v>
      </c>
      <c r="B42" s="185"/>
      <c r="C42" s="14">
        <v>176.66666666666666</v>
      </c>
      <c r="D42" s="1">
        <v>178.33333333333334</v>
      </c>
      <c r="E42" s="1">
        <v>164.28571428571428</v>
      </c>
      <c r="F42" s="1">
        <v>192.85714285714286</v>
      </c>
      <c r="G42" s="180">
        <v>180</v>
      </c>
      <c r="H42" s="1">
        <f t="shared" si="0"/>
        <v>178.03571428571428</v>
      </c>
      <c r="I42" s="1">
        <f t="shared" si="3"/>
        <v>-1.9642857142857224</v>
      </c>
      <c r="J42" s="13">
        <f t="shared" si="4"/>
        <v>-1.0912698412698458</v>
      </c>
      <c r="K42" s="43"/>
      <c r="S42" s="225"/>
    </row>
    <row r="43" spans="1:19" ht="20.100000000000001" hidden="1" customHeight="1">
      <c r="A43" s="91" t="s">
        <v>42</v>
      </c>
      <c r="B43" s="185"/>
      <c r="C43" s="14">
        <v>173.33333333333334</v>
      </c>
      <c r="D43" s="1">
        <v>180</v>
      </c>
      <c r="E43" s="1">
        <v>147.85714285714286</v>
      </c>
      <c r="F43" s="10" t="s">
        <v>77</v>
      </c>
      <c r="G43" s="180">
        <v>174.38</v>
      </c>
      <c r="H43" s="1">
        <f>(C43+D43+E43)/3</f>
        <v>167.06349206349208</v>
      </c>
      <c r="I43" s="1">
        <f t="shared" si="3"/>
        <v>-7.316507936507918</v>
      </c>
      <c r="J43" s="13">
        <f t="shared" si="4"/>
        <v>-4.195726537738226</v>
      </c>
      <c r="K43" s="43"/>
      <c r="S43" s="225"/>
    </row>
    <row r="44" spans="1:19" ht="20.100000000000001" hidden="1" customHeight="1">
      <c r="A44" s="91" t="s">
        <v>43</v>
      </c>
      <c r="B44" s="185"/>
      <c r="C44" s="14">
        <v>130</v>
      </c>
      <c r="D44" s="1">
        <v>125</v>
      </c>
      <c r="E44" s="1">
        <v>102.85714285714286</v>
      </c>
      <c r="F44" s="10" t="s">
        <v>77</v>
      </c>
      <c r="G44" s="10" t="s">
        <v>77</v>
      </c>
      <c r="H44" s="1">
        <f>(C44+D44+E44)/3</f>
        <v>119.28571428571429</v>
      </c>
      <c r="I44" s="10" t="s">
        <v>77</v>
      </c>
      <c r="J44" s="10" t="s">
        <v>77</v>
      </c>
      <c r="K44" s="45"/>
      <c r="S44" s="225"/>
    </row>
    <row r="45" spans="1:19" ht="20.100000000000001" hidden="1" customHeight="1">
      <c r="A45" s="91" t="s">
        <v>44</v>
      </c>
      <c r="B45" s="185"/>
      <c r="C45" s="14">
        <v>53.333333333333336</v>
      </c>
      <c r="D45" s="1">
        <v>40</v>
      </c>
      <c r="E45" s="1">
        <v>38.571428571428569</v>
      </c>
      <c r="F45" s="1">
        <v>29.285714285714285</v>
      </c>
      <c r="G45" s="10" t="s">
        <v>77</v>
      </c>
      <c r="H45" s="1">
        <f t="shared" si="0"/>
        <v>40.297619047619051</v>
      </c>
      <c r="I45" s="10" t="s">
        <v>77</v>
      </c>
      <c r="J45" s="10" t="s">
        <v>77</v>
      </c>
      <c r="K45" s="45"/>
      <c r="S45" s="225"/>
    </row>
    <row r="46" spans="1:19" ht="20.100000000000001" hidden="1" customHeight="1">
      <c r="A46" s="91" t="s">
        <v>45</v>
      </c>
      <c r="B46" s="185"/>
      <c r="C46" s="14">
        <v>100</v>
      </c>
      <c r="D46" s="1">
        <v>80</v>
      </c>
      <c r="E46" s="1">
        <v>88.571428571428569</v>
      </c>
      <c r="F46" s="1">
        <v>76.428571428571431</v>
      </c>
      <c r="G46" s="10" t="s">
        <v>77</v>
      </c>
      <c r="H46" s="1">
        <f t="shared" si="0"/>
        <v>86.25</v>
      </c>
      <c r="I46" s="10" t="s">
        <v>77</v>
      </c>
      <c r="J46" s="10" t="s">
        <v>77</v>
      </c>
      <c r="K46" s="45"/>
      <c r="S46" s="225"/>
    </row>
    <row r="47" spans="1:19" ht="20.100000000000001" hidden="1" customHeight="1">
      <c r="A47" s="91" t="s">
        <v>46</v>
      </c>
      <c r="B47" s="185"/>
      <c r="C47" s="14">
        <v>73.333333333333329</v>
      </c>
      <c r="D47" s="1">
        <v>60</v>
      </c>
      <c r="E47" s="1">
        <v>77.142857142857139</v>
      </c>
      <c r="F47" s="1">
        <v>65.714285714285708</v>
      </c>
      <c r="G47" s="10" t="s">
        <v>77</v>
      </c>
      <c r="H47" s="1">
        <f t="shared" si="0"/>
        <v>69.047619047619037</v>
      </c>
      <c r="I47" s="10" t="s">
        <v>77</v>
      </c>
      <c r="J47" s="10" t="s">
        <v>77</v>
      </c>
      <c r="K47" s="45"/>
      <c r="S47" s="225"/>
    </row>
    <row r="48" spans="1:19" ht="20.100000000000001" hidden="1" customHeight="1">
      <c r="A48" s="91" t="s">
        <v>47</v>
      </c>
      <c r="B48" s="185"/>
      <c r="C48" s="14">
        <v>143.33333333333334</v>
      </c>
      <c r="D48" s="1">
        <v>120</v>
      </c>
      <c r="E48" s="1">
        <v>105.71428571428571</v>
      </c>
      <c r="F48" s="1">
        <v>81.428571428571431</v>
      </c>
      <c r="G48" s="10" t="s">
        <v>77</v>
      </c>
      <c r="H48" s="1">
        <f t="shared" si="0"/>
        <v>112.61904761904763</v>
      </c>
      <c r="I48" s="10" t="s">
        <v>77</v>
      </c>
      <c r="J48" s="10" t="s">
        <v>77</v>
      </c>
      <c r="K48" s="45"/>
      <c r="S48" s="225"/>
    </row>
    <row r="49" spans="1:19" ht="20.100000000000001" hidden="1" customHeight="1">
      <c r="A49" s="91" t="s">
        <v>48</v>
      </c>
      <c r="B49" s="185"/>
      <c r="C49" s="14">
        <v>500</v>
      </c>
      <c r="D49" s="1">
        <v>500</v>
      </c>
      <c r="E49" s="1">
        <v>450</v>
      </c>
      <c r="F49" s="1" t="s">
        <v>77</v>
      </c>
      <c r="G49" s="10" t="s">
        <v>77</v>
      </c>
      <c r="H49" s="1">
        <f>(C49+D49+E49)/3</f>
        <v>483.33333333333331</v>
      </c>
      <c r="I49" s="10" t="s">
        <v>77</v>
      </c>
      <c r="J49" s="10" t="s">
        <v>77</v>
      </c>
      <c r="K49" s="45"/>
      <c r="S49" s="225" t="s">
        <v>79</v>
      </c>
    </row>
    <row r="50" spans="1:19" ht="20.100000000000001" hidden="1" customHeight="1">
      <c r="A50" s="91" t="s">
        <v>49</v>
      </c>
      <c r="B50" s="185"/>
      <c r="C50" s="10" t="s">
        <v>77</v>
      </c>
      <c r="D50" s="10" t="s">
        <v>77</v>
      </c>
      <c r="E50" s="10" t="s">
        <v>77</v>
      </c>
      <c r="F50" s="1">
        <v>90</v>
      </c>
      <c r="G50" s="10" t="s">
        <v>77</v>
      </c>
      <c r="H50" s="1">
        <v>90</v>
      </c>
      <c r="I50" s="10" t="s">
        <v>77</v>
      </c>
      <c r="J50" s="10" t="s">
        <v>77</v>
      </c>
      <c r="K50" s="45"/>
      <c r="S50" s="225"/>
    </row>
    <row r="51" spans="1:19" ht="20.100000000000001" hidden="1" customHeight="1">
      <c r="A51" s="91" t="s">
        <v>50</v>
      </c>
      <c r="B51" s="185"/>
      <c r="C51" s="10" t="s">
        <v>77</v>
      </c>
      <c r="D51" s="10" t="s">
        <v>77</v>
      </c>
      <c r="E51" s="10" t="s">
        <v>77</v>
      </c>
      <c r="F51" s="1">
        <v>257.14285714285717</v>
      </c>
      <c r="G51" s="10" t="s">
        <v>77</v>
      </c>
      <c r="H51" s="1">
        <v>257.14285714285717</v>
      </c>
      <c r="I51" s="10" t="s">
        <v>77</v>
      </c>
      <c r="J51" s="10" t="s">
        <v>77</v>
      </c>
      <c r="K51" s="45"/>
      <c r="S51" s="225"/>
    </row>
    <row r="52" spans="1:19" ht="20.100000000000001" hidden="1" customHeight="1">
      <c r="A52" s="91" t="s">
        <v>51</v>
      </c>
      <c r="B52" s="186"/>
      <c r="C52" s="10" t="s">
        <v>77</v>
      </c>
      <c r="D52" s="10" t="s">
        <v>77</v>
      </c>
      <c r="E52" s="10" t="s">
        <v>77</v>
      </c>
      <c r="F52" s="1">
        <v>210</v>
      </c>
      <c r="G52" s="180">
        <v>138.44</v>
      </c>
      <c r="H52" s="1">
        <v>210</v>
      </c>
      <c r="I52" s="1">
        <f t="shared" si="3"/>
        <v>71.56</v>
      </c>
      <c r="J52" s="13">
        <f t="shared" si="4"/>
        <v>51.690262929789078</v>
      </c>
      <c r="K52" s="43"/>
      <c r="S52" s="225"/>
    </row>
    <row r="53" spans="1:19" ht="20.100000000000001" hidden="1" customHeight="1">
      <c r="A53" s="231" t="s">
        <v>81</v>
      </c>
      <c r="B53" s="231"/>
      <c r="C53" s="231"/>
      <c r="D53" s="231"/>
      <c r="E53" s="231"/>
      <c r="F53" s="231"/>
      <c r="G53" s="231"/>
      <c r="H53" s="231"/>
      <c r="I53" s="231"/>
      <c r="J53" s="232"/>
      <c r="K53" s="178"/>
      <c r="S53" s="225"/>
    </row>
    <row r="54" spans="1:19" ht="20.100000000000001" hidden="1" customHeight="1">
      <c r="A54" s="91" t="s">
        <v>52</v>
      </c>
      <c r="B54" s="183" t="s">
        <v>66</v>
      </c>
      <c r="C54" s="1">
        <v>1300</v>
      </c>
      <c r="D54" s="1">
        <v>1300</v>
      </c>
      <c r="E54" s="1">
        <v>1257.1428571428571</v>
      </c>
      <c r="F54" s="1">
        <v>1028.5714285714287</v>
      </c>
      <c r="G54" s="5">
        <v>1300</v>
      </c>
      <c r="H54" s="1">
        <f t="shared" si="0"/>
        <v>1221.4285714285713</v>
      </c>
      <c r="I54" s="1">
        <f t="shared" ref="I54:I62" si="5">H54-G54</f>
        <v>-78.571428571428669</v>
      </c>
      <c r="J54" s="13">
        <f t="shared" ref="J54:J62" si="6">(I54*100)/G54</f>
        <v>-6.0439560439560518</v>
      </c>
      <c r="K54" s="43"/>
      <c r="S54" s="225"/>
    </row>
    <row r="55" spans="1:19" ht="20.100000000000001" hidden="1" customHeight="1">
      <c r="A55" s="91" t="s">
        <v>53</v>
      </c>
      <c r="B55" s="183"/>
      <c r="C55" s="1">
        <v>1200</v>
      </c>
      <c r="D55" s="1">
        <v>1200</v>
      </c>
      <c r="E55" s="1">
        <v>1044.2857142857142</v>
      </c>
      <c r="F55" s="1">
        <v>668.57142857142856</v>
      </c>
      <c r="G55" s="5">
        <v>1200</v>
      </c>
      <c r="H55" s="1">
        <f t="shared" si="0"/>
        <v>1028.2142857142858</v>
      </c>
      <c r="I55" s="1">
        <f t="shared" si="5"/>
        <v>-171.78571428571422</v>
      </c>
      <c r="J55" s="13">
        <f t="shared" si="6"/>
        <v>-14.315476190476183</v>
      </c>
      <c r="K55" s="43"/>
      <c r="S55" s="225"/>
    </row>
    <row r="56" spans="1:19" ht="28.5" hidden="1" customHeight="1">
      <c r="A56" s="23" t="s">
        <v>54</v>
      </c>
      <c r="B56" s="183"/>
      <c r="C56" s="1">
        <v>600</v>
      </c>
      <c r="D56" s="1">
        <v>600</v>
      </c>
      <c r="E56" s="1">
        <v>600</v>
      </c>
      <c r="F56" s="1">
        <v>514.28571428571433</v>
      </c>
      <c r="G56" s="5">
        <v>600</v>
      </c>
      <c r="H56" s="1">
        <f t="shared" si="0"/>
        <v>578.57142857142856</v>
      </c>
      <c r="I56" s="1">
        <f t="shared" si="5"/>
        <v>-21.428571428571445</v>
      </c>
      <c r="J56" s="13">
        <f t="shared" si="6"/>
        <v>-3.5714285714285743</v>
      </c>
      <c r="K56" s="43"/>
      <c r="S56" s="225"/>
    </row>
    <row r="57" spans="1:19" ht="20.100000000000001" hidden="1" customHeight="1">
      <c r="A57" s="91" t="s">
        <v>55</v>
      </c>
      <c r="B57" s="183"/>
      <c r="C57" s="1">
        <v>300</v>
      </c>
      <c r="D57" s="1">
        <v>306.66666666666669</v>
      </c>
      <c r="E57" s="1">
        <v>311.42857142857144</v>
      </c>
      <c r="F57" s="1">
        <v>257.14285714285717</v>
      </c>
      <c r="G57" s="5">
        <v>268.44</v>
      </c>
      <c r="H57" s="1">
        <f t="shared" si="0"/>
        <v>293.80952380952385</v>
      </c>
      <c r="I57" s="1">
        <f t="shared" si="5"/>
        <v>25.369523809523855</v>
      </c>
      <c r="J57" s="13">
        <f t="shared" si="6"/>
        <v>9.4507241132185413</v>
      </c>
      <c r="K57" s="43"/>
      <c r="S57" s="225"/>
    </row>
    <row r="58" spans="1:19" ht="42.75" hidden="1" customHeight="1">
      <c r="A58" s="91" t="s">
        <v>56</v>
      </c>
      <c r="B58" s="62" t="s">
        <v>82</v>
      </c>
      <c r="C58" s="1">
        <v>280</v>
      </c>
      <c r="D58" s="1">
        <v>280</v>
      </c>
      <c r="E58" s="1">
        <v>254.28571428571428</v>
      </c>
      <c r="F58" s="1">
        <v>203.57142857142858</v>
      </c>
      <c r="G58" s="5">
        <v>271.88</v>
      </c>
      <c r="H58" s="1">
        <f t="shared" si="0"/>
        <v>254.46428571428569</v>
      </c>
      <c r="I58" s="1">
        <f t="shared" si="5"/>
        <v>-17.415714285714301</v>
      </c>
      <c r="J58" s="13">
        <f t="shared" si="6"/>
        <v>-6.405662161878146</v>
      </c>
      <c r="K58" s="43"/>
      <c r="S58" s="60"/>
    </row>
    <row r="59" spans="1:19" ht="20.100000000000001" hidden="1" customHeight="1">
      <c r="A59" s="230" t="s">
        <v>70</v>
      </c>
      <c r="B59" s="230"/>
      <c r="C59" s="230"/>
      <c r="D59" s="230"/>
      <c r="E59" s="230"/>
      <c r="F59" s="230"/>
      <c r="G59" s="230"/>
      <c r="H59" s="230"/>
    </row>
    <row r="60" spans="1:19" ht="20.100000000000001" hidden="1" customHeight="1">
      <c r="A60" s="91" t="s">
        <v>71</v>
      </c>
      <c r="B60" s="176" t="s">
        <v>74</v>
      </c>
      <c r="C60" s="176">
        <v>650</v>
      </c>
      <c r="D60" s="176">
        <v>650</v>
      </c>
      <c r="E60" s="176">
        <v>620</v>
      </c>
      <c r="F60" s="176">
        <v>620</v>
      </c>
      <c r="G60" s="176">
        <v>650</v>
      </c>
      <c r="H60" s="1">
        <f t="shared" si="0"/>
        <v>635</v>
      </c>
      <c r="I60" s="1">
        <f t="shared" si="5"/>
        <v>-15</v>
      </c>
      <c r="J60" s="13">
        <f t="shared" si="6"/>
        <v>-2.3076923076923075</v>
      </c>
      <c r="K60" s="43"/>
    </row>
    <row r="61" spans="1:19" ht="20.100000000000001" hidden="1" customHeight="1">
      <c r="A61" s="91" t="s">
        <v>72</v>
      </c>
      <c r="B61" s="176" t="s">
        <v>75</v>
      </c>
      <c r="C61" s="176">
        <v>5800</v>
      </c>
      <c r="D61" s="176">
        <v>5800</v>
      </c>
      <c r="E61" s="176">
        <v>5800</v>
      </c>
      <c r="F61" s="176">
        <v>5800</v>
      </c>
      <c r="G61" s="176">
        <v>5800</v>
      </c>
      <c r="H61" s="1">
        <f t="shared" si="0"/>
        <v>5800</v>
      </c>
      <c r="I61" s="1">
        <f t="shared" si="5"/>
        <v>0</v>
      </c>
      <c r="J61" s="13">
        <f t="shared" si="6"/>
        <v>0</v>
      </c>
      <c r="K61" s="43"/>
    </row>
    <row r="62" spans="1:19" ht="20.100000000000001" hidden="1" customHeight="1">
      <c r="A62" s="91" t="s">
        <v>73</v>
      </c>
      <c r="B62" s="176" t="s">
        <v>76</v>
      </c>
      <c r="C62" s="176">
        <v>540</v>
      </c>
      <c r="D62" s="176">
        <v>540</v>
      </c>
      <c r="E62" s="176">
        <v>540</v>
      </c>
      <c r="F62" s="176">
        <v>540</v>
      </c>
      <c r="G62" s="176">
        <v>540</v>
      </c>
      <c r="H62" s="1">
        <f t="shared" si="0"/>
        <v>540</v>
      </c>
      <c r="I62" s="1">
        <f t="shared" si="5"/>
        <v>0</v>
      </c>
      <c r="J62" s="13">
        <f t="shared" si="6"/>
        <v>0</v>
      </c>
      <c r="K62" s="43"/>
    </row>
    <row r="63" spans="1:19" hidden="1"/>
    <row r="64" spans="1:19" hidden="1"/>
    <row r="65" spans="1:12" ht="18.75" hidden="1">
      <c r="B65" s="226" t="s">
        <v>83</v>
      </c>
      <c r="C65" s="226"/>
      <c r="D65" s="226"/>
      <c r="E65" s="226"/>
      <c r="F65" s="226"/>
      <c r="G65" s="226"/>
      <c r="H65" s="226"/>
    </row>
    <row r="66" spans="1:12" ht="18.75" hidden="1">
      <c r="B66" s="179"/>
      <c r="C66" s="179"/>
      <c r="D66" s="179"/>
      <c r="E66" s="7"/>
      <c r="F66" s="4" t="s">
        <v>0</v>
      </c>
      <c r="G66" s="4"/>
      <c r="H66" s="4"/>
      <c r="I66" s="4"/>
      <c r="J66" s="4"/>
      <c r="K66" s="51"/>
      <c r="L66" s="52"/>
    </row>
    <row r="67" spans="1:12" hidden="1">
      <c r="A67" s="211" t="s">
        <v>1</v>
      </c>
      <c r="B67" s="211" t="s">
        <v>57</v>
      </c>
      <c r="C67" s="227" t="s">
        <v>58</v>
      </c>
      <c r="D67" s="227"/>
      <c r="E67" s="227"/>
      <c r="F67" s="227"/>
      <c r="G67" s="227" t="s">
        <v>59</v>
      </c>
      <c r="H67" s="227"/>
      <c r="I67" s="227" t="s">
        <v>60</v>
      </c>
      <c r="J67" s="227"/>
      <c r="K67" s="53"/>
      <c r="L67" s="52"/>
    </row>
    <row r="68" spans="1:12" ht="30" hidden="1">
      <c r="A68" s="195"/>
      <c r="B68" s="195"/>
      <c r="C68" s="11" t="s">
        <v>2</v>
      </c>
      <c r="D68" s="11" t="s">
        <v>3</v>
      </c>
      <c r="E68" s="11" t="s">
        <v>4</v>
      </c>
      <c r="F68" s="11" t="s">
        <v>5</v>
      </c>
      <c r="G68" s="228" t="s">
        <v>6</v>
      </c>
      <c r="H68" s="229" t="s">
        <v>64</v>
      </c>
      <c r="I68" s="233" t="s">
        <v>61</v>
      </c>
      <c r="J68" s="233" t="s">
        <v>62</v>
      </c>
      <c r="K68" s="54"/>
      <c r="L68" s="52"/>
    </row>
    <row r="69" spans="1:12" hidden="1">
      <c r="A69" s="196"/>
      <c r="B69" s="196"/>
      <c r="C69" s="3" t="s">
        <v>7</v>
      </c>
      <c r="D69" s="3" t="s">
        <v>7</v>
      </c>
      <c r="E69" s="3" t="s">
        <v>7</v>
      </c>
      <c r="F69" s="3" t="s">
        <v>7</v>
      </c>
      <c r="G69" s="228"/>
      <c r="H69" s="229"/>
      <c r="I69" s="233"/>
      <c r="J69" s="233"/>
      <c r="K69" s="54"/>
      <c r="L69" s="52"/>
    </row>
    <row r="70" spans="1:12" hidden="1">
      <c r="A70" s="201" t="s">
        <v>63</v>
      </c>
      <c r="B70" s="202"/>
      <c r="C70" s="202"/>
      <c r="D70" s="202"/>
      <c r="E70" s="202"/>
      <c r="F70" s="202"/>
      <c r="G70" s="202"/>
      <c r="H70" s="202"/>
      <c r="I70" s="202"/>
      <c r="J70" s="202"/>
      <c r="K70" s="55"/>
      <c r="L70" s="52"/>
    </row>
    <row r="71" spans="1:12" hidden="1">
      <c r="A71" s="39" t="str">
        <f>Feuil2!A105</f>
        <v>سـميـــد عــادي</v>
      </c>
      <c r="B71" s="184" t="s">
        <v>66</v>
      </c>
      <c r="C71" s="1">
        <v>900</v>
      </c>
      <c r="D71" s="1">
        <v>900</v>
      </c>
      <c r="E71" s="1">
        <v>900</v>
      </c>
      <c r="F71" s="1">
        <v>900</v>
      </c>
      <c r="G71" s="180">
        <v>900</v>
      </c>
      <c r="H71" s="1">
        <f>(C71+D71+E71+F71)/4</f>
        <v>900</v>
      </c>
      <c r="I71" s="1">
        <f>H71-G71</f>
        <v>0</v>
      </c>
      <c r="J71" s="13">
        <f>(I71*100)/G71</f>
        <v>0</v>
      </c>
      <c r="K71" s="43"/>
    </row>
    <row r="72" spans="1:12" ht="15" hidden="1" customHeight="1">
      <c r="A72" s="39" t="str">
        <f>Feuil2!A106</f>
        <v>سميد رفيـــع</v>
      </c>
      <c r="B72" s="185"/>
      <c r="C72" s="21">
        <v>1000</v>
      </c>
      <c r="D72" s="21">
        <v>1000</v>
      </c>
      <c r="E72" s="21">
        <v>1000</v>
      </c>
      <c r="F72" s="21">
        <v>1000</v>
      </c>
      <c r="G72" s="8">
        <v>1000</v>
      </c>
      <c r="H72" s="1">
        <f t="shared" ref="H72:H87" si="7">(C72+D72+E72+F72)/4</f>
        <v>1000</v>
      </c>
      <c r="I72" s="1">
        <f t="shared" ref="I72:I87" si="8">H72-G72</f>
        <v>0</v>
      </c>
      <c r="J72" s="13">
        <f t="shared" ref="J72:J87" si="9">(I72*100)/G72</f>
        <v>0</v>
      </c>
      <c r="K72" s="43"/>
    </row>
    <row r="73" spans="1:12" hidden="1">
      <c r="A73" s="39" t="str">
        <f>Feuil2!A107</f>
        <v>فــريــنــة</v>
      </c>
      <c r="B73" s="185"/>
      <c r="C73" s="1">
        <v>60</v>
      </c>
      <c r="D73" s="1">
        <v>60</v>
      </c>
      <c r="E73" s="1">
        <v>60</v>
      </c>
      <c r="F73" s="1">
        <v>60</v>
      </c>
      <c r="G73" s="180">
        <v>60</v>
      </c>
      <c r="H73" s="1">
        <f t="shared" si="7"/>
        <v>60</v>
      </c>
      <c r="I73" s="1">
        <f t="shared" si="8"/>
        <v>0</v>
      </c>
      <c r="J73" s="13">
        <f t="shared" si="9"/>
        <v>0</v>
      </c>
      <c r="K73" s="43"/>
    </row>
    <row r="74" spans="1:12" hidden="1">
      <c r="A74" s="39" t="str">
        <f>Feuil2!A108</f>
        <v xml:space="preserve">سكر أبيض </v>
      </c>
      <c r="B74" s="186"/>
      <c r="C74" s="1">
        <v>85</v>
      </c>
      <c r="D74" s="1">
        <v>85</v>
      </c>
      <c r="E74" s="1">
        <v>85</v>
      </c>
      <c r="F74" s="1">
        <v>85</v>
      </c>
      <c r="G74" s="180">
        <v>85</v>
      </c>
      <c r="H74" s="1">
        <f t="shared" si="7"/>
        <v>85</v>
      </c>
      <c r="I74" s="1">
        <f t="shared" si="8"/>
        <v>0</v>
      </c>
      <c r="J74" s="13">
        <f t="shared" si="9"/>
        <v>0</v>
      </c>
      <c r="K74" s="43"/>
    </row>
    <row r="75" spans="1:12" ht="30" hidden="1">
      <c r="A75" s="39" t="str">
        <f>Feuil2!A109</f>
        <v xml:space="preserve">فرينة الأطفال -بليدينا-
</v>
      </c>
      <c r="B75" s="205" t="s">
        <v>67</v>
      </c>
      <c r="C75" s="1">
        <v>200</v>
      </c>
      <c r="D75" s="1">
        <v>200</v>
      </c>
      <c r="E75" s="1">
        <v>200</v>
      </c>
      <c r="F75" s="1">
        <v>200</v>
      </c>
      <c r="G75" s="180">
        <v>200</v>
      </c>
      <c r="H75" s="1">
        <f t="shared" si="7"/>
        <v>200</v>
      </c>
      <c r="I75" s="1">
        <f t="shared" si="8"/>
        <v>0</v>
      </c>
      <c r="J75" s="13">
        <f t="shared" si="9"/>
        <v>0</v>
      </c>
      <c r="K75" s="43"/>
    </row>
    <row r="76" spans="1:12" ht="30" hidden="1">
      <c r="A76" s="39" t="str">
        <f>Feuil2!A110</f>
        <v>مسحوق حليب الاطفال-الصحة-</v>
      </c>
      <c r="B76" s="206"/>
      <c r="C76" s="1">
        <v>360</v>
      </c>
      <c r="D76" s="1">
        <v>360</v>
      </c>
      <c r="E76" s="1">
        <v>360</v>
      </c>
      <c r="F76" s="1">
        <v>360</v>
      </c>
      <c r="G76" s="180">
        <v>360</v>
      </c>
      <c r="H76" s="1">
        <f t="shared" si="7"/>
        <v>360</v>
      </c>
      <c r="I76" s="1">
        <f t="shared" si="8"/>
        <v>0</v>
      </c>
      <c r="J76" s="13">
        <f t="shared" si="9"/>
        <v>0</v>
      </c>
      <c r="K76" s="43"/>
    </row>
    <row r="77" spans="1:12" ht="30" hidden="1">
      <c r="A77" s="39" t="str">
        <f>Feuil2!A111</f>
        <v>مسحـوق حليــب للكبـار(gloria)</v>
      </c>
      <c r="B77" s="207"/>
      <c r="C77" s="1">
        <v>380</v>
      </c>
      <c r="D77" s="1">
        <v>380</v>
      </c>
      <c r="E77" s="1">
        <v>380</v>
      </c>
      <c r="F77" s="1">
        <v>380</v>
      </c>
      <c r="G77" s="180">
        <v>380</v>
      </c>
      <c r="H77" s="1">
        <f t="shared" si="7"/>
        <v>380</v>
      </c>
      <c r="I77" s="1">
        <f t="shared" si="8"/>
        <v>0</v>
      </c>
      <c r="J77" s="13">
        <f t="shared" si="9"/>
        <v>0</v>
      </c>
      <c r="K77" s="43"/>
    </row>
    <row r="78" spans="1:12" hidden="1">
      <c r="A78" s="39" t="str">
        <f>Feuil2!A112</f>
        <v>بـــــن</v>
      </c>
      <c r="B78" s="183" t="s">
        <v>66</v>
      </c>
      <c r="C78" s="1">
        <v>600</v>
      </c>
      <c r="D78" s="1">
        <v>600</v>
      </c>
      <c r="E78" s="1">
        <v>600</v>
      </c>
      <c r="F78" s="1">
        <v>600</v>
      </c>
      <c r="G78" s="180">
        <v>600</v>
      </c>
      <c r="H78" s="1">
        <f t="shared" si="7"/>
        <v>600</v>
      </c>
      <c r="I78" s="1">
        <f t="shared" si="8"/>
        <v>0</v>
      </c>
      <c r="J78" s="13">
        <f t="shared" si="9"/>
        <v>0</v>
      </c>
      <c r="K78" s="43"/>
    </row>
    <row r="79" spans="1:12" ht="30" hidden="1">
      <c r="A79" s="39" t="str">
        <f>Feuil2!A113</f>
        <v>شاي -الخيمة- علبة125غ</v>
      </c>
      <c r="B79" s="183"/>
      <c r="C79" s="1">
        <v>400</v>
      </c>
      <c r="D79" s="1">
        <v>400</v>
      </c>
      <c r="E79" s="1">
        <v>400</v>
      </c>
      <c r="F79" s="1">
        <v>400</v>
      </c>
      <c r="G79" s="180">
        <v>400</v>
      </c>
      <c r="H79" s="1">
        <f t="shared" si="7"/>
        <v>400</v>
      </c>
      <c r="I79" s="1">
        <f t="shared" si="8"/>
        <v>0</v>
      </c>
      <c r="J79" s="13">
        <f t="shared" si="9"/>
        <v>0</v>
      </c>
      <c r="K79" s="43"/>
    </row>
    <row r="80" spans="1:12" hidden="1">
      <c r="A80" s="39" t="str">
        <f>Feuil2!A114</f>
        <v xml:space="preserve">خميرة جافة </v>
      </c>
      <c r="B80" s="61" t="s">
        <v>67</v>
      </c>
      <c r="C80" s="1">
        <v>177</v>
      </c>
      <c r="D80" s="1">
        <v>177</v>
      </c>
      <c r="E80" s="1">
        <v>177</v>
      </c>
      <c r="F80" s="1">
        <v>177</v>
      </c>
      <c r="G80" s="180">
        <v>177</v>
      </c>
      <c r="H80" s="1">
        <f t="shared" si="7"/>
        <v>177</v>
      </c>
      <c r="I80" s="1">
        <f t="shared" si="8"/>
        <v>0</v>
      </c>
      <c r="J80" s="13">
        <f t="shared" si="9"/>
        <v>0</v>
      </c>
      <c r="K80" s="43"/>
    </row>
    <row r="81" spans="1:19" hidden="1">
      <c r="A81" s="39" t="str">
        <f>Feuil2!A115</f>
        <v>زيت غذائية</v>
      </c>
      <c r="B81" s="61" t="s">
        <v>68</v>
      </c>
      <c r="C81" s="1">
        <v>580</v>
      </c>
      <c r="D81" s="1">
        <v>580</v>
      </c>
      <c r="E81" s="1">
        <v>580</v>
      </c>
      <c r="F81" s="1">
        <v>580</v>
      </c>
      <c r="G81" s="180">
        <v>580</v>
      </c>
      <c r="H81" s="1">
        <f t="shared" si="7"/>
        <v>580</v>
      </c>
      <c r="I81" s="1">
        <f t="shared" si="8"/>
        <v>0</v>
      </c>
      <c r="J81" s="13">
        <f t="shared" si="9"/>
        <v>0</v>
      </c>
      <c r="K81" s="43"/>
    </row>
    <row r="82" spans="1:19" hidden="1">
      <c r="A82" s="39" t="str">
        <f>Feuil2!A116</f>
        <v>فاصولياء جافـة</v>
      </c>
      <c r="B82" s="184" t="s">
        <v>66</v>
      </c>
      <c r="C82" s="1">
        <v>160</v>
      </c>
      <c r="D82" s="1">
        <v>160</v>
      </c>
      <c r="E82" s="1">
        <v>160</v>
      </c>
      <c r="F82" s="1">
        <v>160</v>
      </c>
      <c r="G82" s="180">
        <v>160</v>
      </c>
      <c r="H82" s="1">
        <f t="shared" si="7"/>
        <v>160</v>
      </c>
      <c r="I82" s="1">
        <f t="shared" si="8"/>
        <v>0</v>
      </c>
      <c r="J82" s="13">
        <f t="shared" si="9"/>
        <v>0</v>
      </c>
      <c r="K82" s="43"/>
    </row>
    <row r="83" spans="1:19" hidden="1">
      <c r="A83" s="39" t="str">
        <f>Feuil2!A117</f>
        <v>عدس</v>
      </c>
      <c r="B83" s="185"/>
      <c r="C83" s="1">
        <v>150</v>
      </c>
      <c r="D83" s="1">
        <v>150</v>
      </c>
      <c r="E83" s="1">
        <v>150</v>
      </c>
      <c r="F83" s="1">
        <v>150</v>
      </c>
      <c r="G83" s="180">
        <v>150</v>
      </c>
      <c r="H83" s="1">
        <f t="shared" si="7"/>
        <v>150</v>
      </c>
      <c r="I83" s="1">
        <f t="shared" si="8"/>
        <v>0</v>
      </c>
      <c r="J83" s="13">
        <f t="shared" si="9"/>
        <v>0</v>
      </c>
      <c r="K83" s="43"/>
    </row>
    <row r="84" spans="1:19" hidden="1">
      <c r="A84" s="39" t="str">
        <f>Feuil2!A118</f>
        <v xml:space="preserve">حمص </v>
      </c>
      <c r="B84" s="185"/>
      <c r="C84" s="1">
        <v>150</v>
      </c>
      <c r="D84" s="1">
        <v>150</v>
      </c>
      <c r="E84" s="1">
        <v>150</v>
      </c>
      <c r="F84" s="1">
        <v>150</v>
      </c>
      <c r="G84" s="180">
        <v>150</v>
      </c>
      <c r="H84" s="1">
        <f t="shared" si="7"/>
        <v>150</v>
      </c>
      <c r="I84" s="1">
        <f t="shared" si="8"/>
        <v>0</v>
      </c>
      <c r="J84" s="13">
        <f t="shared" si="9"/>
        <v>0</v>
      </c>
      <c r="K84" s="43"/>
      <c r="M84" s="217" t="s">
        <v>235</v>
      </c>
      <c r="N84" s="217"/>
      <c r="O84" s="217"/>
      <c r="P84" s="217"/>
      <c r="Q84" s="217"/>
      <c r="R84" s="217"/>
      <c r="S84" s="41"/>
    </row>
    <row r="85" spans="1:19" ht="15" hidden="1" customHeight="1">
      <c r="A85" s="39" t="str">
        <f>Feuil2!A119</f>
        <v>أرز</v>
      </c>
      <c r="B85" s="185"/>
      <c r="C85" s="1">
        <v>80</v>
      </c>
      <c r="D85" s="1">
        <v>80</v>
      </c>
      <c r="E85" s="1">
        <v>80</v>
      </c>
      <c r="F85" s="1">
        <v>80</v>
      </c>
      <c r="G85" s="180">
        <v>80</v>
      </c>
      <c r="H85" s="1">
        <f t="shared" si="7"/>
        <v>80</v>
      </c>
      <c r="I85" s="1">
        <f t="shared" si="8"/>
        <v>0</v>
      </c>
      <c r="J85" s="13">
        <f t="shared" si="9"/>
        <v>0</v>
      </c>
      <c r="K85" s="43"/>
      <c r="S85" s="223" t="s">
        <v>234</v>
      </c>
    </row>
    <row r="86" spans="1:19" hidden="1">
      <c r="A86" s="39" t="str">
        <f>Feuil2!A120</f>
        <v>عجائن غذائية</v>
      </c>
      <c r="B86" s="185"/>
      <c r="C86" s="1">
        <v>85</v>
      </c>
      <c r="D86" s="1">
        <v>85</v>
      </c>
      <c r="E86" s="1">
        <v>85</v>
      </c>
      <c r="F86" s="1">
        <v>85</v>
      </c>
      <c r="G86" s="180">
        <v>85</v>
      </c>
      <c r="H86" s="1">
        <f t="shared" si="7"/>
        <v>85</v>
      </c>
      <c r="I86" s="1">
        <f t="shared" si="8"/>
        <v>0</v>
      </c>
      <c r="J86" s="13">
        <f t="shared" si="9"/>
        <v>0</v>
      </c>
      <c r="K86" s="43"/>
      <c r="S86" s="223"/>
    </row>
    <row r="87" spans="1:19" ht="30" hidden="1">
      <c r="A87" s="39" t="str">
        <f>Feuil2!A121</f>
        <v xml:space="preserve">طماطم مصبـرة مستوردة </v>
      </c>
      <c r="B87" s="186"/>
      <c r="C87" s="1">
        <v>180</v>
      </c>
      <c r="D87" s="1">
        <v>180</v>
      </c>
      <c r="E87" s="1">
        <v>180</v>
      </c>
      <c r="F87" s="1">
        <v>180</v>
      </c>
      <c r="G87" s="180">
        <v>180</v>
      </c>
      <c r="H87" s="1">
        <f t="shared" si="7"/>
        <v>180</v>
      </c>
      <c r="I87" s="1">
        <f t="shared" si="8"/>
        <v>0</v>
      </c>
      <c r="J87" s="13">
        <f t="shared" si="9"/>
        <v>0</v>
      </c>
      <c r="K87" s="43"/>
      <c r="S87" s="223"/>
    </row>
    <row r="88" spans="1:19" hidden="1">
      <c r="A88" s="222" t="s">
        <v>65</v>
      </c>
      <c r="B88" s="222"/>
      <c r="C88" s="222"/>
      <c r="D88" s="222"/>
      <c r="E88" s="222"/>
      <c r="F88" s="222"/>
      <c r="G88" s="222"/>
      <c r="H88" s="222"/>
      <c r="I88" s="222"/>
      <c r="J88" s="222"/>
      <c r="K88" s="44"/>
      <c r="S88" s="223"/>
    </row>
    <row r="89" spans="1:19" hidden="1">
      <c r="A89" s="90" t="str">
        <f>Feuil2!A133</f>
        <v>بطاطا</v>
      </c>
      <c r="B89" s="183" t="s">
        <v>66</v>
      </c>
      <c r="C89" s="1">
        <f>Feuil2!C133</f>
        <v>42.142857142857146</v>
      </c>
      <c r="D89" s="1">
        <f>Feuil2!E133</f>
        <v>45.714285714285715</v>
      </c>
      <c r="E89" s="1">
        <f>Feuil2!G133</f>
        <v>45</v>
      </c>
      <c r="F89" s="1">
        <f>Feuil2!I133</f>
        <v>50</v>
      </c>
      <c r="G89" s="180">
        <f>H25</f>
        <v>48.63095238095238</v>
      </c>
      <c r="H89" s="1">
        <f>(C89+D89+E89+F89)/4</f>
        <v>45.714285714285715</v>
      </c>
      <c r="I89" s="1">
        <f t="shared" ref="I89:I99" si="10">H89-G89</f>
        <v>-2.9166666666666643</v>
      </c>
      <c r="J89" s="13">
        <f t="shared" ref="J89:J99" si="11">(I89*100)/G89</f>
        <v>-5.9975520195838383</v>
      </c>
      <c r="K89" s="43"/>
      <c r="S89" s="223"/>
    </row>
    <row r="90" spans="1:19" hidden="1">
      <c r="A90" s="90" t="str">
        <f>Feuil2!A134</f>
        <v>طماطم طازجــة</v>
      </c>
      <c r="B90" s="183"/>
      <c r="C90" s="1">
        <f>Feuil2!C134</f>
        <v>46.428571428571431</v>
      </c>
      <c r="D90" s="1">
        <f>Feuil2!E134</f>
        <v>50</v>
      </c>
      <c r="E90" s="1">
        <f>Feuil2!G134</f>
        <v>50</v>
      </c>
      <c r="F90" s="1">
        <f>Feuil2!I134</f>
        <v>55</v>
      </c>
      <c r="G90" s="180">
        <f t="shared" ref="G90:G99" si="12">H26</f>
        <v>51.19047619047619</v>
      </c>
      <c r="H90" s="1">
        <f t="shared" ref="H90:H99" si="13">(C90+D90+E90+F90)/4</f>
        <v>50.357142857142861</v>
      </c>
      <c r="I90" s="1">
        <f t="shared" si="10"/>
        <v>-0.8333333333333286</v>
      </c>
      <c r="J90" s="13">
        <f t="shared" si="11"/>
        <v>-1.6279069767441767</v>
      </c>
      <c r="K90" s="43"/>
      <c r="S90" s="223"/>
    </row>
    <row r="91" spans="1:19" hidden="1">
      <c r="A91" s="90" t="s">
        <v>233</v>
      </c>
      <c r="B91" s="183"/>
      <c r="C91" s="1">
        <f>Feuil2!C135</f>
        <v>45.714285714285715</v>
      </c>
      <c r="D91" s="1">
        <f>Feuil2!E135</f>
        <v>42.857142857142854</v>
      </c>
      <c r="E91" s="1">
        <f>Feuil2!G135</f>
        <v>40</v>
      </c>
      <c r="F91" s="1">
        <f>Feuil2!I135</f>
        <v>40</v>
      </c>
      <c r="G91" s="180">
        <f t="shared" si="12"/>
        <v>39.613095238095241</v>
      </c>
      <c r="H91" s="1">
        <f t="shared" si="13"/>
        <v>42.142857142857139</v>
      </c>
      <c r="I91" s="1">
        <f t="shared" si="10"/>
        <v>2.529761904761898</v>
      </c>
      <c r="J91" s="13">
        <f t="shared" si="11"/>
        <v>6.3861758076633937</v>
      </c>
      <c r="K91" s="43"/>
      <c r="S91" s="223"/>
    </row>
    <row r="92" spans="1:19" hidden="1">
      <c r="A92" s="90" t="str">
        <f>Feuil2!A136</f>
        <v>خس</v>
      </c>
      <c r="B92" s="183"/>
      <c r="C92" s="1">
        <f>Feuil2!C136</f>
        <v>47.142857142857146</v>
      </c>
      <c r="D92" s="1">
        <f>Feuil2!E136</f>
        <v>52.142857142857146</v>
      </c>
      <c r="E92" s="1">
        <f>Feuil2!G136</f>
        <v>63</v>
      </c>
      <c r="F92" s="1">
        <f>Feuil2!I136</f>
        <v>60</v>
      </c>
      <c r="G92" s="180">
        <f t="shared" si="12"/>
        <v>55.714285714285715</v>
      </c>
      <c r="H92" s="1">
        <f t="shared" si="13"/>
        <v>55.571428571428569</v>
      </c>
      <c r="I92" s="1">
        <f t="shared" si="10"/>
        <v>-0.1428571428571459</v>
      </c>
      <c r="J92" s="13">
        <f t="shared" si="11"/>
        <v>-0.25641025641026188</v>
      </c>
      <c r="K92" s="43"/>
      <c r="S92" s="223"/>
    </row>
    <row r="93" spans="1:19" hidden="1">
      <c r="A93" s="90" t="str">
        <f>Feuil2!A137</f>
        <v xml:space="preserve">قرعة </v>
      </c>
      <c r="B93" s="183"/>
      <c r="C93" s="1">
        <f>Feuil2!C137</f>
        <v>47.142857142857146</v>
      </c>
      <c r="D93" s="1">
        <f>Feuil2!E137</f>
        <v>51.428571428571431</v>
      </c>
      <c r="E93" s="1">
        <f>Feuil2!G137</f>
        <v>73</v>
      </c>
      <c r="F93" s="1">
        <f>Feuil2!I137</f>
        <v>50</v>
      </c>
      <c r="G93" s="180">
        <f t="shared" si="12"/>
        <v>51.30952380952381</v>
      </c>
      <c r="H93" s="1">
        <f t="shared" si="13"/>
        <v>55.392857142857146</v>
      </c>
      <c r="I93" s="1">
        <f t="shared" si="10"/>
        <v>4.0833333333333357</v>
      </c>
      <c r="J93" s="13">
        <f t="shared" si="11"/>
        <v>7.9582366589327194</v>
      </c>
      <c r="K93" s="43"/>
      <c r="S93" s="223"/>
    </row>
    <row r="94" spans="1:19" hidden="1">
      <c r="A94" s="90" t="str">
        <f>Feuil2!A138</f>
        <v>جزر</v>
      </c>
      <c r="B94" s="183"/>
      <c r="C94" s="1">
        <f>Feuil2!C138</f>
        <v>67.857142857142861</v>
      </c>
      <c r="D94" s="1">
        <f>Feuil2!E138</f>
        <v>60</v>
      </c>
      <c r="E94" s="1">
        <f>Feuil2!G138</f>
        <v>60</v>
      </c>
      <c r="F94" s="1">
        <f>Feuil2!I138</f>
        <v>60</v>
      </c>
      <c r="G94" s="180">
        <f t="shared" si="12"/>
        <v>63.928571428571431</v>
      </c>
      <c r="H94" s="1">
        <f t="shared" si="13"/>
        <v>61.964285714285715</v>
      </c>
      <c r="I94" s="1">
        <f t="shared" si="10"/>
        <v>-1.9642857142857153</v>
      </c>
      <c r="J94" s="13">
        <f t="shared" si="11"/>
        <v>-3.0726256983240239</v>
      </c>
      <c r="K94" s="43"/>
      <c r="S94" s="223"/>
    </row>
    <row r="95" spans="1:19" hidden="1">
      <c r="A95" s="90" t="str">
        <f>Feuil2!A139</f>
        <v>فلفل حلو</v>
      </c>
      <c r="B95" s="183"/>
      <c r="C95" s="1">
        <f>Feuil2!C139</f>
        <v>97.142857142857139</v>
      </c>
      <c r="D95" s="1">
        <f>Feuil2!E139</f>
        <v>97.142857142857139</v>
      </c>
      <c r="E95" s="1">
        <f>Feuil2!G139</f>
        <v>98</v>
      </c>
      <c r="F95" s="1">
        <f>Feuil2!I139</f>
        <v>86.666666666666671</v>
      </c>
      <c r="G95" s="180">
        <f t="shared" si="12"/>
        <v>99.434523809523824</v>
      </c>
      <c r="H95" s="1">
        <f t="shared" si="13"/>
        <v>94.738095238095241</v>
      </c>
      <c r="I95" s="1">
        <f t="shared" si="10"/>
        <v>-4.6964285714285836</v>
      </c>
      <c r="J95" s="13">
        <f t="shared" si="11"/>
        <v>-4.7231367853936064</v>
      </c>
      <c r="K95" s="43"/>
    </row>
    <row r="96" spans="1:19" hidden="1">
      <c r="A96" s="90" t="str">
        <f>Feuil2!A140</f>
        <v>فلفل حار</v>
      </c>
      <c r="B96" s="183"/>
      <c r="C96" s="1">
        <f>Feuil2!C140</f>
        <v>94.285714285714292</v>
      </c>
      <c r="D96" s="1">
        <f>Feuil2!E140</f>
        <v>97.142857142857139</v>
      </c>
      <c r="E96" s="1">
        <f>Feuil2!G140</f>
        <v>98</v>
      </c>
      <c r="F96" s="1">
        <f>Feuil2!I140</f>
        <v>86.666666666666671</v>
      </c>
      <c r="G96" s="180">
        <f t="shared" si="12"/>
        <v>98.154761904761898</v>
      </c>
      <c r="H96" s="1">
        <f t="shared" si="13"/>
        <v>94.023809523809533</v>
      </c>
      <c r="I96" s="1">
        <f t="shared" si="10"/>
        <v>-4.1309523809523654</v>
      </c>
      <c r="J96" s="13">
        <f t="shared" si="11"/>
        <v>-4.2086112795633559</v>
      </c>
      <c r="K96" s="43"/>
    </row>
    <row r="97" spans="1:19" ht="15" hidden="1" customHeight="1">
      <c r="A97" s="90" t="str">
        <f>Feuil2!A141</f>
        <v>فاصوليا خضراء</v>
      </c>
      <c r="B97" s="183"/>
      <c r="C97" s="1">
        <f>Feuil2!C141</f>
        <v>100</v>
      </c>
      <c r="D97" s="1">
        <f>Feuil2!E141</f>
        <v>107.14285714285714</v>
      </c>
      <c r="E97" s="1">
        <f>Feuil2!G141</f>
        <v>108</v>
      </c>
      <c r="F97" s="1">
        <f>Feuil2!I141</f>
        <v>106.66666666666667</v>
      </c>
      <c r="G97" s="180">
        <f t="shared" si="12"/>
        <v>59.285714285714292</v>
      </c>
      <c r="H97" s="1">
        <f t="shared" si="13"/>
        <v>105.45238095238095</v>
      </c>
      <c r="I97" s="1">
        <f t="shared" si="10"/>
        <v>46.166666666666657</v>
      </c>
      <c r="J97" s="13">
        <f t="shared" si="11"/>
        <v>77.871485943775085</v>
      </c>
      <c r="K97" s="43"/>
      <c r="S97" s="223" t="s">
        <v>234</v>
      </c>
    </row>
    <row r="98" spans="1:19" hidden="1">
      <c r="A98" s="90" t="str">
        <f>Feuil2!A142</f>
        <v>شمـنــدر</v>
      </c>
      <c r="B98" s="183"/>
      <c r="C98" s="1">
        <f>Feuil2!C142</f>
        <v>63.571428571428569</v>
      </c>
      <c r="D98" s="1">
        <f>Feuil2!E142</f>
        <v>50.714285714285715</v>
      </c>
      <c r="E98" s="1">
        <f>Feuil2!G142</f>
        <v>55</v>
      </c>
      <c r="F98" s="1">
        <f>Feuil2!I142</f>
        <v>55</v>
      </c>
      <c r="G98" s="180">
        <f t="shared" si="12"/>
        <v>282.61904761904765</v>
      </c>
      <c r="H98" s="1">
        <f t="shared" si="13"/>
        <v>56.071428571428569</v>
      </c>
      <c r="I98" s="1">
        <f t="shared" si="10"/>
        <v>-226.54761904761909</v>
      </c>
      <c r="J98" s="13">
        <f t="shared" si="11"/>
        <v>-80.160067396798652</v>
      </c>
      <c r="K98" s="43"/>
      <c r="S98" s="223"/>
    </row>
    <row r="99" spans="1:19" hidden="1">
      <c r="A99" s="90" t="str">
        <f>Feuil2!A143</f>
        <v xml:space="preserve">ثــــوم محلي </v>
      </c>
      <c r="B99" s="183"/>
      <c r="C99" s="1">
        <f>Feuil2!C143</f>
        <v>277.85714285714283</v>
      </c>
      <c r="D99" s="1">
        <f>Feuil2!E143</f>
        <v>321.42857142857144</v>
      </c>
      <c r="E99" s="1">
        <f>Feuil2!G143</f>
        <v>310</v>
      </c>
      <c r="F99" s="1">
        <f>Feuil2!I143</f>
        <v>300</v>
      </c>
      <c r="G99" s="180">
        <f t="shared" si="12"/>
        <v>153.45238095238096</v>
      </c>
      <c r="H99" s="1">
        <f t="shared" si="13"/>
        <v>302.32142857142856</v>
      </c>
      <c r="I99" s="1">
        <f t="shared" si="10"/>
        <v>148.86904761904759</v>
      </c>
      <c r="J99" s="13">
        <f t="shared" si="11"/>
        <v>97.013188518231161</v>
      </c>
      <c r="K99" s="43"/>
      <c r="S99" s="223"/>
    </row>
    <row r="100" spans="1:19" hidden="1">
      <c r="A100" s="92"/>
      <c r="B100" s="15"/>
      <c r="C100" s="16"/>
      <c r="D100" s="16"/>
      <c r="E100" s="16"/>
      <c r="F100" s="17"/>
      <c r="G100" s="18"/>
      <c r="H100" s="16"/>
      <c r="I100" s="16"/>
      <c r="J100" s="19"/>
      <c r="K100" s="19"/>
      <c r="S100" s="223"/>
    </row>
    <row r="101" spans="1:19" hidden="1">
      <c r="A101" s="92"/>
      <c r="B101" s="15"/>
      <c r="C101" s="16"/>
      <c r="D101" s="16"/>
      <c r="E101" s="16"/>
      <c r="F101" s="17"/>
      <c r="G101" s="18"/>
      <c r="H101" s="16"/>
      <c r="I101" s="16"/>
      <c r="J101" s="19"/>
      <c r="K101" s="19"/>
      <c r="S101" s="223"/>
    </row>
    <row r="102" spans="1:19" hidden="1">
      <c r="A102" s="92"/>
      <c r="B102" s="15"/>
      <c r="C102" s="16"/>
      <c r="D102" s="16"/>
      <c r="E102" s="16"/>
      <c r="F102" s="17"/>
      <c r="G102" s="18"/>
      <c r="H102" s="16"/>
      <c r="I102" s="16"/>
      <c r="J102" s="19"/>
      <c r="K102" s="19"/>
      <c r="S102" s="223"/>
    </row>
    <row r="103" spans="1:19" ht="15.75" hidden="1">
      <c r="A103" s="194" t="s">
        <v>69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78"/>
      <c r="S103" s="223"/>
    </row>
    <row r="104" spans="1:19" hidden="1">
      <c r="A104" s="91" t="str">
        <f>Feuil2!A148</f>
        <v>تمــور</v>
      </c>
      <c r="B104" s="184" t="s">
        <v>66</v>
      </c>
      <c r="C104" s="14">
        <f>Feuil2!C148</f>
        <v>550</v>
      </c>
      <c r="D104" s="1">
        <f>Feuil2!E148</f>
        <v>550</v>
      </c>
      <c r="E104" s="1">
        <f>Feuil2!G148</f>
        <v>550</v>
      </c>
      <c r="F104" s="1">
        <f>Feuil2!I148</f>
        <v>550</v>
      </c>
      <c r="G104" s="180">
        <f>H40</f>
        <v>571.30952380952374</v>
      </c>
      <c r="H104" s="1">
        <f t="shared" ref="H104:H114" si="14">(C104+D104+E104+F104)/4</f>
        <v>550</v>
      </c>
      <c r="I104" s="1">
        <f t="shared" ref="I104:I114" si="15">H104-G104</f>
        <v>-21.309523809523739</v>
      </c>
      <c r="J104" s="13">
        <f t="shared" ref="J104:J114" si="16">(I104*100)/G104</f>
        <v>-3.7299437382787963</v>
      </c>
      <c r="K104" s="43"/>
      <c r="S104" s="223"/>
    </row>
    <row r="105" spans="1:19" hidden="1">
      <c r="A105" s="91" t="str">
        <f>Feuil2!A149</f>
        <v xml:space="preserve">تفاح محلي </v>
      </c>
      <c r="B105" s="185"/>
      <c r="C105" s="14">
        <f>Feuil2!C149</f>
        <v>0</v>
      </c>
      <c r="D105" s="1">
        <f>Feuil2!E149</f>
        <v>0</v>
      </c>
      <c r="E105" s="1">
        <f>Feuil2!G149</f>
        <v>0</v>
      </c>
      <c r="F105" s="1">
        <f>Feuil2!I149</f>
        <v>0</v>
      </c>
      <c r="G105" s="180"/>
      <c r="H105" s="1">
        <f t="shared" si="14"/>
        <v>0</v>
      </c>
      <c r="I105" s="1">
        <f t="shared" si="15"/>
        <v>0</v>
      </c>
      <c r="J105" s="13" t="e">
        <f t="shared" si="16"/>
        <v>#DIV/0!</v>
      </c>
      <c r="K105" s="43"/>
      <c r="S105" s="223"/>
    </row>
    <row r="106" spans="1:19" hidden="1">
      <c r="A106" s="91" t="str">
        <f>Feuil2!A150</f>
        <v>تفاح مستورد</v>
      </c>
      <c r="B106" s="185"/>
      <c r="C106" s="14">
        <f>Feuil2!C150</f>
        <v>241.42857142857142</v>
      </c>
      <c r="D106" s="1">
        <f>Feuil2!E150</f>
        <v>218.57142857142858</v>
      </c>
      <c r="E106" s="1">
        <f>Feuil2!G150</f>
        <v>226</v>
      </c>
      <c r="F106" s="1">
        <f>Feuil2!I150</f>
        <v>230</v>
      </c>
      <c r="G106" s="180">
        <f>H41</f>
        <v>181.25</v>
      </c>
      <c r="H106" s="1">
        <f t="shared" si="14"/>
        <v>229</v>
      </c>
      <c r="I106" s="1">
        <f t="shared" si="15"/>
        <v>47.75</v>
      </c>
      <c r="J106" s="13">
        <f t="shared" si="16"/>
        <v>26.344827586206897</v>
      </c>
      <c r="K106" s="43"/>
      <c r="S106" s="223"/>
    </row>
    <row r="107" spans="1:19" hidden="1">
      <c r="A107" s="91" t="str">
        <f>Feuil2!A151</f>
        <v>مـــوز</v>
      </c>
      <c r="B107" s="185"/>
      <c r="C107" s="14">
        <f>Feuil2!C151</f>
        <v>179.28571428571428</v>
      </c>
      <c r="D107" s="1">
        <f>Feuil2!E151</f>
        <v>180</v>
      </c>
      <c r="E107" s="1">
        <f>Feuil2!G151</f>
        <v>204</v>
      </c>
      <c r="F107" s="1">
        <f>Feuil2!I151</f>
        <v>190</v>
      </c>
      <c r="G107" s="180">
        <f>H42</f>
        <v>178.03571428571428</v>
      </c>
      <c r="H107" s="1">
        <f t="shared" si="14"/>
        <v>188.32142857142856</v>
      </c>
      <c r="I107" s="1">
        <f t="shared" si="15"/>
        <v>10.285714285714278</v>
      </c>
      <c r="J107" s="13">
        <f t="shared" si="16"/>
        <v>5.7773319959879599</v>
      </c>
      <c r="K107" s="43"/>
      <c r="S107" s="223"/>
    </row>
    <row r="108" spans="1:19" hidden="1">
      <c r="A108" s="91" t="str">
        <f>Feuil2!A152</f>
        <v>مشمش</v>
      </c>
      <c r="B108" s="185"/>
      <c r="C108" s="14">
        <f>Feuil2!C152</f>
        <v>78.571428571428569</v>
      </c>
      <c r="D108" s="1">
        <f>Feuil2!E152</f>
        <v>80.714285714285708</v>
      </c>
      <c r="E108" s="1">
        <f>Feuil2!G152</f>
        <v>85</v>
      </c>
      <c r="F108" s="1">
        <f>Feuil2!I152</f>
        <v>85</v>
      </c>
      <c r="G108" s="180">
        <f>H47</f>
        <v>69.047619047619037</v>
      </c>
      <c r="H108" s="1">
        <f t="shared" si="14"/>
        <v>82.321428571428569</v>
      </c>
      <c r="I108" s="1">
        <f t="shared" si="15"/>
        <v>13.273809523809533</v>
      </c>
      <c r="J108" s="13">
        <f t="shared" si="16"/>
        <v>19.224137931034498</v>
      </c>
      <c r="K108" s="43"/>
      <c r="S108" s="223"/>
    </row>
    <row r="109" spans="1:19" hidden="1">
      <c r="A109" s="91" t="str">
        <f>Feuil2!A153</f>
        <v>خوخ</v>
      </c>
      <c r="B109" s="185"/>
      <c r="C109" s="14">
        <f>Feuil2!C153</f>
        <v>88.571428571428569</v>
      </c>
      <c r="D109" s="1">
        <f>Feuil2!E153</f>
        <v>102.85714285714286</v>
      </c>
      <c r="E109" s="1">
        <f>Feuil2!G153</f>
        <v>100</v>
      </c>
      <c r="F109" s="1">
        <f>Feuil2!I153</f>
        <v>100</v>
      </c>
      <c r="G109" s="180">
        <f>H48</f>
        <v>112.61904761904763</v>
      </c>
      <c r="H109" s="1">
        <f t="shared" si="14"/>
        <v>97.857142857142861</v>
      </c>
      <c r="I109" s="1">
        <f t="shared" si="15"/>
        <v>-14.761904761904773</v>
      </c>
      <c r="J109" s="13">
        <f t="shared" si="16"/>
        <v>-13.107822410148</v>
      </c>
      <c r="K109" s="43"/>
    </row>
    <row r="110" spans="1:19" hidden="1">
      <c r="A110" s="91" t="str">
        <f>Feuil2!A154</f>
        <v>برقوق</v>
      </c>
      <c r="B110" s="185"/>
      <c r="C110" s="14">
        <f>Feuil2!C154</f>
        <v>83.571428571428569</v>
      </c>
      <c r="D110" s="1">
        <f>Feuil2!E154</f>
        <v>84.285714285714292</v>
      </c>
      <c r="E110" s="1">
        <f>Feuil2!G154</f>
        <v>110</v>
      </c>
      <c r="F110" s="1">
        <f>Feuil2!I154</f>
        <v>120</v>
      </c>
      <c r="G110" s="180">
        <f>H50</f>
        <v>90</v>
      </c>
      <c r="H110" s="1">
        <f t="shared" si="14"/>
        <v>99.464285714285722</v>
      </c>
      <c r="I110" s="1">
        <f t="shared" si="15"/>
        <v>9.4642857142857224</v>
      </c>
      <c r="J110" s="13">
        <f t="shared" si="16"/>
        <v>10.515873015873025</v>
      </c>
      <c r="K110" s="43"/>
    </row>
    <row r="111" spans="1:19" hidden="1">
      <c r="A111" s="91" t="str">
        <f>Feuil2!A155</f>
        <v>إجاص</v>
      </c>
      <c r="B111" s="185"/>
      <c r="C111" s="14">
        <f>Feuil2!C155</f>
        <v>300</v>
      </c>
      <c r="D111" s="1">
        <f>Feuil2!E155</f>
        <v>300</v>
      </c>
      <c r="E111" s="1">
        <f>Feuil2!G155</f>
        <v>300</v>
      </c>
      <c r="F111" s="1">
        <f>Feuil2!I155</f>
        <v>300</v>
      </c>
      <c r="G111" s="180">
        <f t="shared" ref="G111:G112" si="17">H51</f>
        <v>257.14285714285717</v>
      </c>
      <c r="H111" s="1">
        <f t="shared" si="14"/>
        <v>300</v>
      </c>
      <c r="I111" s="1">
        <f t="shared" si="15"/>
        <v>42.857142857142833</v>
      </c>
      <c r="J111" s="13">
        <f t="shared" si="16"/>
        <v>16.666666666666657</v>
      </c>
      <c r="K111" s="43"/>
    </row>
    <row r="112" spans="1:19" hidden="1">
      <c r="A112" s="91" t="str">
        <f>Feuil2!A156</f>
        <v>برتقال</v>
      </c>
      <c r="B112" s="185"/>
      <c r="C112" s="14">
        <f>Feuil2!C156</f>
        <v>250</v>
      </c>
      <c r="D112" s="1">
        <f>Feuil2!E156</f>
        <v>0</v>
      </c>
      <c r="E112" s="1">
        <f>Feuil2!G156</f>
        <v>0</v>
      </c>
      <c r="F112" s="1">
        <f>Feuil2!I156</f>
        <v>0</v>
      </c>
      <c r="G112" s="180">
        <f t="shared" si="17"/>
        <v>210</v>
      </c>
      <c r="H112" s="1">
        <f t="shared" si="14"/>
        <v>62.5</v>
      </c>
      <c r="I112" s="1">
        <f t="shared" si="15"/>
        <v>-147.5</v>
      </c>
      <c r="J112" s="13">
        <f t="shared" si="16"/>
        <v>-70.238095238095241</v>
      </c>
      <c r="K112" s="43"/>
    </row>
    <row r="113" spans="1:19" hidden="1">
      <c r="A113" s="91" t="str">
        <f>Feuil2!A157</f>
        <v xml:space="preserve">بطيخ أحمر </v>
      </c>
      <c r="B113" s="185"/>
      <c r="C113" s="14">
        <f>Feuil2!C157</f>
        <v>30</v>
      </c>
      <c r="D113" s="1">
        <f>Feuil2!E157</f>
        <v>30</v>
      </c>
      <c r="E113" s="1">
        <f>Feuil2!G157</f>
        <v>30</v>
      </c>
      <c r="F113" s="1">
        <f>Feuil2!I157</f>
        <v>30</v>
      </c>
      <c r="G113" s="180">
        <f>H45</f>
        <v>40.297619047619051</v>
      </c>
      <c r="H113" s="1">
        <f t="shared" si="14"/>
        <v>30</v>
      </c>
      <c r="I113" s="1">
        <f t="shared" si="15"/>
        <v>-10.297619047619051</v>
      </c>
      <c r="J113" s="13">
        <f t="shared" si="16"/>
        <v>-25.553914327917287</v>
      </c>
      <c r="K113" s="43"/>
    </row>
    <row r="114" spans="1:19" hidden="1">
      <c r="A114" s="91" t="str">
        <f>Feuil2!A158</f>
        <v>بطيخ أصفر</v>
      </c>
      <c r="B114" s="185"/>
      <c r="C114" s="14">
        <f>Feuil2!C158</f>
        <v>72.142857142857139</v>
      </c>
      <c r="D114" s="1">
        <f>Feuil2!E158</f>
        <v>61.428571428571431</v>
      </c>
      <c r="E114" s="1">
        <f>Feuil2!G158</f>
        <v>70</v>
      </c>
      <c r="F114" s="1">
        <f>Feuil2!I158</f>
        <v>60</v>
      </c>
      <c r="G114" s="180">
        <f>H46</f>
        <v>86.25</v>
      </c>
      <c r="H114" s="1">
        <f t="shared" si="14"/>
        <v>65.892857142857139</v>
      </c>
      <c r="I114" s="1">
        <f t="shared" si="15"/>
        <v>-20.357142857142861</v>
      </c>
      <c r="J114" s="13">
        <f t="shared" si="16"/>
        <v>-23.602484472049696</v>
      </c>
      <c r="K114" s="43"/>
    </row>
    <row r="115" spans="1:19" ht="15.75" hidden="1">
      <c r="A115" s="231" t="s">
        <v>81</v>
      </c>
      <c r="B115" s="231"/>
      <c r="C115" s="231"/>
      <c r="D115" s="231"/>
      <c r="E115" s="231"/>
      <c r="F115" s="231"/>
      <c r="G115" s="231"/>
      <c r="H115" s="231"/>
      <c r="I115" s="231"/>
      <c r="J115" s="232"/>
      <c r="K115" s="178"/>
    </row>
    <row r="116" spans="1:19" hidden="1">
      <c r="A116" s="91">
        <f>Feuil2!A165</f>
        <v>0</v>
      </c>
      <c r="B116" s="183" t="s">
        <v>66</v>
      </c>
      <c r="C116" s="1">
        <f>Feuil2!C165</f>
        <v>0</v>
      </c>
      <c r="D116" s="1">
        <f>Feuil2!E165</f>
        <v>0</v>
      </c>
      <c r="E116" s="1">
        <f>Feuil2!G165</f>
        <v>0</v>
      </c>
      <c r="F116" s="1">
        <f>Feuil2!I165</f>
        <v>0</v>
      </c>
      <c r="G116" s="5">
        <f>H54</f>
        <v>1221.4285714285713</v>
      </c>
      <c r="H116" s="1">
        <f t="shared" ref="H116:H120" si="18">(C116+D116+E116+F116)/4</f>
        <v>0</v>
      </c>
      <c r="I116" s="1">
        <f t="shared" ref="I116:I120" si="19">H116-G116</f>
        <v>-1221.4285714285713</v>
      </c>
      <c r="J116" s="13">
        <f t="shared" ref="J116:J120" si="20">(I116*100)/G116</f>
        <v>-100</v>
      </c>
      <c r="K116" s="43"/>
    </row>
    <row r="117" spans="1:19" hidden="1">
      <c r="A117" s="91" t="str">
        <f>Feuil2!A166</f>
        <v>اللحــــوم و البيــــض</v>
      </c>
      <c r="B117" s="183"/>
      <c r="C117" s="1">
        <f>Feuil2!C166</f>
        <v>0</v>
      </c>
      <c r="D117" s="1">
        <f>Feuil2!E166</f>
        <v>0</v>
      </c>
      <c r="E117" s="1">
        <f>Feuil2!G166</f>
        <v>0</v>
      </c>
      <c r="F117" s="1">
        <f>Feuil2!I166</f>
        <v>0</v>
      </c>
      <c r="G117" s="5">
        <f t="shared" ref="G117:G120" si="21">H55</f>
        <v>1028.2142857142858</v>
      </c>
      <c r="H117" s="1">
        <f t="shared" si="18"/>
        <v>0</v>
      </c>
      <c r="I117" s="1">
        <f t="shared" si="19"/>
        <v>-1028.2142857142858</v>
      </c>
      <c r="J117" s="13">
        <f t="shared" si="20"/>
        <v>-100</v>
      </c>
      <c r="K117" s="43"/>
    </row>
    <row r="118" spans="1:19" hidden="1">
      <c r="A118" s="91" t="str">
        <f>Feuil2!A167</f>
        <v>المواد</v>
      </c>
      <c r="B118" s="183"/>
      <c r="C118" s="1">
        <f>Feuil2!C167</f>
        <v>0</v>
      </c>
      <c r="D118" s="1">
        <f>Feuil2!E167</f>
        <v>0</v>
      </c>
      <c r="E118" s="1">
        <f>Feuil2!G167</f>
        <v>0</v>
      </c>
      <c r="F118" s="1">
        <f>Feuil2!I167</f>
        <v>0</v>
      </c>
      <c r="G118" s="5">
        <f t="shared" si="21"/>
        <v>578.57142857142856</v>
      </c>
      <c r="H118" s="1">
        <f t="shared" si="18"/>
        <v>0</v>
      </c>
      <c r="I118" s="1">
        <f t="shared" si="19"/>
        <v>-578.57142857142856</v>
      </c>
      <c r="J118" s="13">
        <f t="shared" si="20"/>
        <v>-100</v>
      </c>
      <c r="K118" s="43"/>
    </row>
    <row r="119" spans="1:19" hidden="1">
      <c r="A119" s="91">
        <f>Feuil2!A168</f>
        <v>0</v>
      </c>
      <c r="B119" s="183"/>
      <c r="C119" s="1">
        <f>Feuil2!C168</f>
        <v>0</v>
      </c>
      <c r="D119" s="1">
        <f>Feuil2!E168</f>
        <v>0</v>
      </c>
      <c r="E119" s="1">
        <f>Feuil2!G168</f>
        <v>0</v>
      </c>
      <c r="F119" s="1">
        <f>Feuil2!I168</f>
        <v>0</v>
      </c>
      <c r="G119" s="5">
        <f t="shared" si="21"/>
        <v>293.80952380952385</v>
      </c>
      <c r="H119" s="1">
        <f t="shared" si="18"/>
        <v>0</v>
      </c>
      <c r="I119" s="1">
        <f t="shared" si="19"/>
        <v>-293.80952380952385</v>
      </c>
      <c r="J119" s="13">
        <f t="shared" si="20"/>
        <v>-100</v>
      </c>
      <c r="K119" s="43"/>
    </row>
    <row r="120" spans="1:19" ht="30" hidden="1">
      <c r="A120" s="91" t="str">
        <f>Feuil2!A308</f>
        <v>بيض</v>
      </c>
      <c r="B120" s="62" t="s">
        <v>82</v>
      </c>
      <c r="C120" s="1">
        <f>Feuil2!C308</f>
        <v>240</v>
      </c>
      <c r="D120" s="1">
        <f>Feuil2!E308</f>
        <v>240</v>
      </c>
      <c r="E120" s="1">
        <f>Feuil2!G308</f>
        <v>245</v>
      </c>
      <c r="F120" s="1">
        <f>Feuil2!I308</f>
        <v>250</v>
      </c>
      <c r="G120" s="5">
        <f t="shared" si="21"/>
        <v>254.46428571428569</v>
      </c>
      <c r="H120" s="1">
        <f t="shared" si="18"/>
        <v>243.75</v>
      </c>
      <c r="I120" s="1">
        <f t="shared" si="19"/>
        <v>-10.714285714285694</v>
      </c>
      <c r="J120" s="13">
        <f t="shared" si="20"/>
        <v>-4.2105263157894655</v>
      </c>
      <c r="K120" s="43"/>
    </row>
    <row r="121" spans="1:19" hidden="1">
      <c r="A121" s="230" t="s">
        <v>70</v>
      </c>
      <c r="B121" s="230"/>
      <c r="C121" s="230"/>
      <c r="D121" s="230"/>
      <c r="E121" s="230"/>
      <c r="F121" s="230"/>
      <c r="G121" s="230"/>
      <c r="H121" s="230"/>
    </row>
    <row r="122" spans="1:19" hidden="1">
      <c r="A122" s="91" t="s">
        <v>71</v>
      </c>
      <c r="B122" s="176" t="s">
        <v>74</v>
      </c>
      <c r="C122" s="30">
        <v>580</v>
      </c>
      <c r="D122" s="30">
        <v>580</v>
      </c>
      <c r="E122" s="30">
        <v>580</v>
      </c>
      <c r="F122" s="30">
        <v>580</v>
      </c>
      <c r="G122" s="31">
        <f>H60</f>
        <v>635</v>
      </c>
      <c r="H122" s="1">
        <f t="shared" ref="H122:H124" si="22">(C122+D122+E122+F122)/4</f>
        <v>580</v>
      </c>
      <c r="I122" s="1">
        <f t="shared" ref="I122:I124" si="23">H122-G122</f>
        <v>-55</v>
      </c>
      <c r="J122" s="13">
        <f t="shared" ref="J122:J124" si="24">(I122*100)/G122</f>
        <v>-8.6614173228346463</v>
      </c>
      <c r="K122" s="43"/>
    </row>
    <row r="123" spans="1:19" hidden="1">
      <c r="A123" s="91" t="s">
        <v>72</v>
      </c>
      <c r="B123" s="176" t="s">
        <v>75</v>
      </c>
      <c r="C123" s="30">
        <v>5800</v>
      </c>
      <c r="D123" s="30">
        <v>5800</v>
      </c>
      <c r="E123" s="30">
        <v>5800</v>
      </c>
      <c r="F123" s="30">
        <v>5800</v>
      </c>
      <c r="G123" s="31">
        <f t="shared" ref="G123:G124" si="25">H61</f>
        <v>5800</v>
      </c>
      <c r="H123" s="1">
        <f t="shared" si="22"/>
        <v>5800</v>
      </c>
      <c r="I123" s="1">
        <f t="shared" si="23"/>
        <v>0</v>
      </c>
      <c r="J123" s="13">
        <f t="shared" si="24"/>
        <v>0</v>
      </c>
      <c r="K123" s="43"/>
    </row>
    <row r="124" spans="1:19" hidden="1">
      <c r="A124" s="91" t="s">
        <v>73</v>
      </c>
      <c r="B124" s="176" t="s">
        <v>76</v>
      </c>
      <c r="C124" s="30">
        <v>540</v>
      </c>
      <c r="D124" s="30">
        <v>540</v>
      </c>
      <c r="E124" s="30">
        <v>540</v>
      </c>
      <c r="F124" s="30">
        <v>540</v>
      </c>
      <c r="G124" s="31">
        <f t="shared" si="25"/>
        <v>540</v>
      </c>
      <c r="H124" s="1">
        <f t="shared" si="22"/>
        <v>540</v>
      </c>
      <c r="I124" s="1">
        <f t="shared" si="23"/>
        <v>0</v>
      </c>
      <c r="J124" s="13">
        <f t="shared" si="24"/>
        <v>0</v>
      </c>
      <c r="K124" s="43"/>
    </row>
    <row r="125" spans="1:19" hidden="1"/>
    <row r="126" spans="1:19" hidden="1"/>
    <row r="127" spans="1:19" ht="18.75" hidden="1" customHeight="1">
      <c r="B127" s="226" t="s">
        <v>122</v>
      </c>
      <c r="C127" s="226"/>
      <c r="D127" s="226"/>
      <c r="E127" s="226"/>
      <c r="F127" s="226"/>
      <c r="G127" s="226"/>
      <c r="H127" s="226"/>
      <c r="I127" s="226"/>
      <c r="J127" s="226"/>
    </row>
    <row r="128" spans="1:19" ht="18.75" hidden="1">
      <c r="B128" s="179"/>
      <c r="C128" s="179"/>
      <c r="D128" s="179"/>
      <c r="E128" s="7"/>
      <c r="F128" s="4" t="s">
        <v>0</v>
      </c>
      <c r="G128" s="4"/>
      <c r="H128" s="4"/>
      <c r="I128" s="4"/>
      <c r="J128" s="4"/>
      <c r="K128" s="51"/>
      <c r="S128" s="42"/>
    </row>
    <row r="129" spans="1:19" hidden="1">
      <c r="A129" s="211" t="s">
        <v>1</v>
      </c>
      <c r="B129" s="211" t="s">
        <v>57</v>
      </c>
      <c r="C129" s="212" t="s">
        <v>123</v>
      </c>
      <c r="D129" s="213"/>
      <c r="E129" s="213"/>
      <c r="F129" s="214"/>
      <c r="G129" s="212" t="s">
        <v>59</v>
      </c>
      <c r="H129" s="214"/>
      <c r="I129" s="212" t="s">
        <v>60</v>
      </c>
      <c r="J129" s="214"/>
      <c r="K129" s="53"/>
      <c r="M129" s="217"/>
      <c r="N129" s="217"/>
      <c r="O129" s="217"/>
      <c r="P129" s="217"/>
      <c r="Q129" s="217"/>
      <c r="R129" s="217"/>
      <c r="S129" s="42"/>
    </row>
    <row r="130" spans="1:19" ht="30" hidden="1">
      <c r="A130" s="195"/>
      <c r="B130" s="195"/>
      <c r="C130" s="177" t="s">
        <v>2</v>
      </c>
      <c r="D130" s="177" t="s">
        <v>3</v>
      </c>
      <c r="E130" s="177" t="s">
        <v>4</v>
      </c>
      <c r="F130" s="177" t="s">
        <v>5</v>
      </c>
      <c r="G130" s="197" t="s">
        <v>6</v>
      </c>
      <c r="H130" s="199" t="s">
        <v>64</v>
      </c>
      <c r="I130" s="35" t="s">
        <v>61</v>
      </c>
      <c r="J130" s="35" t="s">
        <v>62</v>
      </c>
      <c r="K130" s="54"/>
      <c r="S130" s="42"/>
    </row>
    <row r="131" spans="1:19" ht="31.5" hidden="1" customHeight="1">
      <c r="A131" s="196"/>
      <c r="B131" s="196"/>
      <c r="C131" s="3" t="s">
        <v>7</v>
      </c>
      <c r="D131" s="3" t="s">
        <v>7</v>
      </c>
      <c r="E131" s="3" t="s">
        <v>7</v>
      </c>
      <c r="F131" s="3" t="s">
        <v>7</v>
      </c>
      <c r="G131" s="198"/>
      <c r="H131" s="200"/>
      <c r="I131" s="36"/>
      <c r="J131" s="36"/>
      <c r="K131" s="54"/>
      <c r="S131" s="223"/>
    </row>
    <row r="132" spans="1:19" hidden="1">
      <c r="A132" s="201" t="s">
        <v>63</v>
      </c>
      <c r="B132" s="202"/>
      <c r="C132" s="202"/>
      <c r="D132" s="202"/>
      <c r="E132" s="202"/>
      <c r="F132" s="202"/>
      <c r="G132" s="202"/>
      <c r="H132" s="202"/>
      <c r="I132" s="202"/>
      <c r="J132" s="202"/>
      <c r="K132" s="55"/>
      <c r="S132" s="223"/>
    </row>
    <row r="133" spans="1:19" hidden="1">
      <c r="A133" s="39" t="str">
        <f>Feuil2!A105</f>
        <v>سـميـــد عــادي</v>
      </c>
      <c r="B133" s="184" t="s">
        <v>66</v>
      </c>
      <c r="C133" s="1">
        <v>900</v>
      </c>
      <c r="D133" s="1">
        <v>900</v>
      </c>
      <c r="E133" s="1">
        <v>900</v>
      </c>
      <c r="F133" s="1">
        <v>900</v>
      </c>
      <c r="G133" s="180">
        <v>900</v>
      </c>
      <c r="H133" s="1">
        <f t="shared" ref="H133:H149" si="26">(C133+D133+E133+F133)/4</f>
        <v>900</v>
      </c>
      <c r="I133" s="1">
        <f>H133-G133</f>
        <v>0</v>
      </c>
      <c r="J133" s="13">
        <f>(I133*100)/G133</f>
        <v>0</v>
      </c>
      <c r="K133" s="43"/>
      <c r="S133" s="223"/>
    </row>
    <row r="134" spans="1:19" hidden="1">
      <c r="A134" s="39" t="str">
        <f>Feuil2!A106</f>
        <v>سميد رفيـــع</v>
      </c>
      <c r="B134" s="185"/>
      <c r="C134" s="21">
        <v>1000</v>
      </c>
      <c r="D134" s="21">
        <v>1000</v>
      </c>
      <c r="E134" s="21">
        <v>1000</v>
      </c>
      <c r="F134" s="21">
        <v>1000</v>
      </c>
      <c r="G134" s="8">
        <v>1000</v>
      </c>
      <c r="H134" s="1">
        <f t="shared" si="26"/>
        <v>1000</v>
      </c>
      <c r="I134" s="1">
        <f t="shared" ref="I134:I149" si="27">H134-G134</f>
        <v>0</v>
      </c>
      <c r="J134" s="13">
        <f t="shared" ref="J134:J149" si="28">(I134*100)/G134</f>
        <v>0</v>
      </c>
      <c r="K134" s="43"/>
      <c r="S134" s="223"/>
    </row>
    <row r="135" spans="1:19" hidden="1">
      <c r="A135" s="39" t="str">
        <f>Feuil2!A107</f>
        <v>فــريــنــة</v>
      </c>
      <c r="B135" s="185"/>
      <c r="C135" s="1">
        <v>60</v>
      </c>
      <c r="D135" s="1">
        <v>60</v>
      </c>
      <c r="E135" s="1">
        <v>60</v>
      </c>
      <c r="F135" s="1">
        <v>60</v>
      </c>
      <c r="G135" s="180">
        <v>60</v>
      </c>
      <c r="H135" s="1">
        <f t="shared" si="26"/>
        <v>60</v>
      </c>
      <c r="I135" s="1">
        <f t="shared" si="27"/>
        <v>0</v>
      </c>
      <c r="J135" s="13">
        <f t="shared" si="28"/>
        <v>0</v>
      </c>
      <c r="K135" s="43"/>
      <c r="S135" s="223"/>
    </row>
    <row r="136" spans="1:19" hidden="1">
      <c r="A136" s="39" t="str">
        <f>Feuil2!A108</f>
        <v xml:space="preserve">سكر أبيض </v>
      </c>
      <c r="B136" s="186"/>
      <c r="C136" s="1">
        <v>85</v>
      </c>
      <c r="D136" s="1">
        <v>85</v>
      </c>
      <c r="E136" s="1">
        <v>85</v>
      </c>
      <c r="F136" s="1">
        <v>85</v>
      </c>
      <c r="G136" s="180">
        <v>85</v>
      </c>
      <c r="H136" s="1">
        <f t="shared" si="26"/>
        <v>85</v>
      </c>
      <c r="I136" s="1">
        <f t="shared" si="27"/>
        <v>0</v>
      </c>
      <c r="J136" s="13">
        <f t="shared" si="28"/>
        <v>0</v>
      </c>
      <c r="K136" s="43"/>
      <c r="S136" s="223"/>
    </row>
    <row r="137" spans="1:19" ht="15.75" hidden="1" customHeight="1">
      <c r="A137" s="40" t="str">
        <f>Feuil2!A109</f>
        <v xml:space="preserve">فرينة الأطفال -بليدينا-
</v>
      </c>
      <c r="B137" s="205" t="s">
        <v>67</v>
      </c>
      <c r="C137" s="1">
        <v>200</v>
      </c>
      <c r="D137" s="1">
        <v>200</v>
      </c>
      <c r="E137" s="1">
        <v>200</v>
      </c>
      <c r="F137" s="1">
        <v>200</v>
      </c>
      <c r="G137" s="180">
        <v>200</v>
      </c>
      <c r="H137" s="1">
        <f t="shared" si="26"/>
        <v>200</v>
      </c>
      <c r="I137" s="1">
        <f t="shared" si="27"/>
        <v>0</v>
      </c>
      <c r="J137" s="13">
        <f t="shared" si="28"/>
        <v>0</v>
      </c>
      <c r="K137" s="43"/>
      <c r="S137" s="223"/>
    </row>
    <row r="138" spans="1:19" ht="30" hidden="1" customHeight="1">
      <c r="A138" s="39" t="str">
        <f>Feuil2!A110</f>
        <v>مسحوق حليب الاطفال-الصحة-</v>
      </c>
      <c r="B138" s="206"/>
      <c r="C138" s="1">
        <v>360</v>
      </c>
      <c r="D138" s="1">
        <v>360</v>
      </c>
      <c r="E138" s="1">
        <v>360</v>
      </c>
      <c r="F138" s="1">
        <v>360</v>
      </c>
      <c r="G138" s="180">
        <v>360</v>
      </c>
      <c r="H138" s="1">
        <f t="shared" si="26"/>
        <v>360</v>
      </c>
      <c r="I138" s="1">
        <f t="shared" si="27"/>
        <v>0</v>
      </c>
      <c r="J138" s="13">
        <f t="shared" si="28"/>
        <v>0</v>
      </c>
      <c r="K138" s="43"/>
      <c r="S138" s="223"/>
    </row>
    <row r="139" spans="1:19" ht="30" hidden="1">
      <c r="A139" s="39" t="str">
        <f>Feuil2!A111</f>
        <v>مسحـوق حليــب للكبـار(gloria)</v>
      </c>
      <c r="B139" s="207"/>
      <c r="C139" s="1">
        <v>380</v>
      </c>
      <c r="D139" s="1">
        <v>380</v>
      </c>
      <c r="E139" s="1">
        <v>380</v>
      </c>
      <c r="F139" s="1">
        <v>380</v>
      </c>
      <c r="G139" s="180">
        <v>380</v>
      </c>
      <c r="H139" s="1">
        <f t="shared" si="26"/>
        <v>380</v>
      </c>
      <c r="I139" s="1">
        <f t="shared" si="27"/>
        <v>0</v>
      </c>
      <c r="J139" s="13">
        <f t="shared" si="28"/>
        <v>0</v>
      </c>
      <c r="K139" s="43"/>
      <c r="S139" s="42"/>
    </row>
    <row r="140" spans="1:19" ht="18" hidden="1" customHeight="1">
      <c r="A140" s="39" t="str">
        <f>Feuil2!A112</f>
        <v>بـــــن</v>
      </c>
      <c r="B140" s="183" t="s">
        <v>66</v>
      </c>
      <c r="C140" s="1">
        <v>600</v>
      </c>
      <c r="D140" s="1">
        <v>600</v>
      </c>
      <c r="E140" s="1">
        <v>600</v>
      </c>
      <c r="F140" s="1">
        <v>600</v>
      </c>
      <c r="G140" s="180">
        <v>600</v>
      </c>
      <c r="H140" s="1">
        <f t="shared" si="26"/>
        <v>600</v>
      </c>
      <c r="I140" s="1">
        <f t="shared" si="27"/>
        <v>0</v>
      </c>
      <c r="J140" s="13">
        <f t="shared" si="28"/>
        <v>0</v>
      </c>
      <c r="K140" s="43"/>
      <c r="S140" s="223"/>
    </row>
    <row r="141" spans="1:19" ht="20.25" hidden="1" customHeight="1">
      <c r="A141" s="39" t="str">
        <f>Feuil2!A113</f>
        <v>شاي -الخيمة- علبة125غ</v>
      </c>
      <c r="B141" s="183"/>
      <c r="C141" s="1">
        <v>400</v>
      </c>
      <c r="D141" s="1">
        <v>400</v>
      </c>
      <c r="E141" s="1">
        <v>400</v>
      </c>
      <c r="F141" s="1">
        <v>400</v>
      </c>
      <c r="G141" s="180">
        <v>400</v>
      </c>
      <c r="H141" s="1">
        <f t="shared" si="26"/>
        <v>400</v>
      </c>
      <c r="I141" s="1">
        <f t="shared" si="27"/>
        <v>0</v>
      </c>
      <c r="J141" s="13">
        <f t="shared" si="28"/>
        <v>0</v>
      </c>
      <c r="K141" s="43"/>
      <c r="S141" s="223"/>
    </row>
    <row r="142" spans="1:19" hidden="1">
      <c r="A142" s="39" t="str">
        <f>Feuil2!A114</f>
        <v xml:space="preserve">خميرة جافة </v>
      </c>
      <c r="B142" s="61" t="s">
        <v>67</v>
      </c>
      <c r="C142" s="1">
        <v>177</v>
      </c>
      <c r="D142" s="1">
        <v>177</v>
      </c>
      <c r="E142" s="1">
        <v>177</v>
      </c>
      <c r="F142" s="1">
        <v>177</v>
      </c>
      <c r="G142" s="180">
        <v>177</v>
      </c>
      <c r="H142" s="1">
        <f t="shared" si="26"/>
        <v>177</v>
      </c>
      <c r="I142" s="1">
        <f t="shared" si="27"/>
        <v>0</v>
      </c>
      <c r="J142" s="13">
        <f t="shared" si="28"/>
        <v>0</v>
      </c>
      <c r="K142" s="43"/>
      <c r="S142" s="223"/>
    </row>
    <row r="143" spans="1:19" hidden="1">
      <c r="A143" s="39" t="str">
        <f>Feuil2!A115</f>
        <v>زيت غذائية</v>
      </c>
      <c r="B143" s="61" t="s">
        <v>68</v>
      </c>
      <c r="C143" s="1">
        <v>580</v>
      </c>
      <c r="D143" s="1">
        <v>580</v>
      </c>
      <c r="E143" s="1">
        <v>580</v>
      </c>
      <c r="F143" s="1">
        <v>580</v>
      </c>
      <c r="G143" s="180">
        <v>580</v>
      </c>
      <c r="H143" s="1">
        <f t="shared" si="26"/>
        <v>580</v>
      </c>
      <c r="I143" s="1">
        <f t="shared" si="27"/>
        <v>0</v>
      </c>
      <c r="J143" s="13">
        <f t="shared" si="28"/>
        <v>0</v>
      </c>
      <c r="K143" s="43"/>
      <c r="S143" s="223"/>
    </row>
    <row r="144" spans="1:19" hidden="1">
      <c r="A144" s="39" t="str">
        <f>Feuil2!A116</f>
        <v>فاصولياء جافـة</v>
      </c>
      <c r="B144" s="184" t="s">
        <v>66</v>
      </c>
      <c r="C144" s="1">
        <v>160</v>
      </c>
      <c r="D144" s="1">
        <v>160</v>
      </c>
      <c r="E144" s="1">
        <v>160</v>
      </c>
      <c r="F144" s="1">
        <v>160</v>
      </c>
      <c r="G144" s="180">
        <v>160</v>
      </c>
      <c r="H144" s="1">
        <f t="shared" si="26"/>
        <v>160</v>
      </c>
      <c r="I144" s="1">
        <f t="shared" si="27"/>
        <v>0</v>
      </c>
      <c r="J144" s="13">
        <f t="shared" si="28"/>
        <v>0</v>
      </c>
      <c r="K144" s="43"/>
      <c r="S144" s="223"/>
    </row>
    <row r="145" spans="1:19" hidden="1">
      <c r="A145" s="39" t="str">
        <f>Feuil2!A117</f>
        <v>عدس</v>
      </c>
      <c r="B145" s="185"/>
      <c r="C145" s="1">
        <v>150</v>
      </c>
      <c r="D145" s="1">
        <v>150</v>
      </c>
      <c r="E145" s="1">
        <v>150</v>
      </c>
      <c r="F145" s="1">
        <v>150</v>
      </c>
      <c r="G145" s="180">
        <v>150</v>
      </c>
      <c r="H145" s="1">
        <f t="shared" si="26"/>
        <v>150</v>
      </c>
      <c r="I145" s="1">
        <f t="shared" si="27"/>
        <v>0</v>
      </c>
      <c r="J145" s="13">
        <f t="shared" si="28"/>
        <v>0</v>
      </c>
      <c r="K145" s="43"/>
      <c r="S145" s="223"/>
    </row>
    <row r="146" spans="1:19" hidden="1">
      <c r="A146" s="39" t="str">
        <f>Feuil2!A118</f>
        <v xml:space="preserve">حمص </v>
      </c>
      <c r="B146" s="185"/>
      <c r="C146" s="1">
        <v>150</v>
      </c>
      <c r="D146" s="1">
        <v>150</v>
      </c>
      <c r="E146" s="1">
        <v>150</v>
      </c>
      <c r="F146" s="1">
        <v>150</v>
      </c>
      <c r="G146" s="180">
        <v>150</v>
      </c>
      <c r="H146" s="1">
        <f t="shared" si="26"/>
        <v>150</v>
      </c>
      <c r="I146" s="1">
        <f t="shared" si="27"/>
        <v>0</v>
      </c>
      <c r="J146" s="13">
        <f t="shared" si="28"/>
        <v>0</v>
      </c>
      <c r="K146" s="43"/>
      <c r="S146" s="223"/>
    </row>
    <row r="147" spans="1:19" ht="15" hidden="1" customHeight="1">
      <c r="A147" s="39" t="str">
        <f>Feuil2!A119</f>
        <v>أرز</v>
      </c>
      <c r="B147" s="185"/>
      <c r="C147" s="1">
        <v>80</v>
      </c>
      <c r="D147" s="1">
        <v>80</v>
      </c>
      <c r="E147" s="1">
        <v>80</v>
      </c>
      <c r="F147" s="1">
        <v>80</v>
      </c>
      <c r="G147" s="180">
        <v>80</v>
      </c>
      <c r="H147" s="1">
        <f t="shared" si="26"/>
        <v>80</v>
      </c>
      <c r="I147" s="1">
        <f t="shared" si="27"/>
        <v>0</v>
      </c>
      <c r="J147" s="13">
        <f t="shared" si="28"/>
        <v>0</v>
      </c>
      <c r="K147" s="43"/>
      <c r="S147" s="223"/>
    </row>
    <row r="148" spans="1:19" hidden="1">
      <c r="A148" s="39" t="str">
        <f>Feuil2!A120</f>
        <v>عجائن غذائية</v>
      </c>
      <c r="B148" s="185"/>
      <c r="C148" s="1">
        <v>85</v>
      </c>
      <c r="D148" s="1">
        <v>85</v>
      </c>
      <c r="E148" s="1">
        <v>85</v>
      </c>
      <c r="F148" s="1">
        <v>85</v>
      </c>
      <c r="G148" s="180">
        <v>85</v>
      </c>
      <c r="H148" s="1">
        <f t="shared" si="26"/>
        <v>85</v>
      </c>
      <c r="I148" s="1">
        <f t="shared" si="27"/>
        <v>0</v>
      </c>
      <c r="J148" s="13">
        <f t="shared" si="28"/>
        <v>0</v>
      </c>
      <c r="K148" s="43"/>
      <c r="S148" s="223"/>
    </row>
    <row r="149" spans="1:19" ht="30" hidden="1">
      <c r="A149" s="39" t="str">
        <f>Feuil2!A121</f>
        <v xml:space="preserve">طماطم مصبـرة مستوردة </v>
      </c>
      <c r="B149" s="186"/>
      <c r="C149" s="1">
        <v>180</v>
      </c>
      <c r="D149" s="1">
        <v>180</v>
      </c>
      <c r="E149" s="1">
        <v>180</v>
      </c>
      <c r="F149" s="1">
        <v>180</v>
      </c>
      <c r="G149" s="180">
        <v>180</v>
      </c>
      <c r="H149" s="1">
        <f t="shared" si="26"/>
        <v>180</v>
      </c>
      <c r="I149" s="1">
        <f t="shared" si="27"/>
        <v>0</v>
      </c>
      <c r="J149" s="13">
        <f t="shared" si="28"/>
        <v>0</v>
      </c>
      <c r="K149" s="43"/>
      <c r="M149" s="217" t="s">
        <v>236</v>
      </c>
      <c r="N149" s="217"/>
      <c r="O149" s="217"/>
      <c r="P149" s="217"/>
      <c r="Q149" s="217"/>
      <c r="R149" s="217"/>
      <c r="S149" s="41"/>
    </row>
    <row r="150" spans="1:19" ht="15" hidden="1" customHeight="1">
      <c r="A150" s="222" t="s">
        <v>65</v>
      </c>
      <c r="B150" s="222"/>
      <c r="C150" s="222"/>
      <c r="D150" s="222"/>
      <c r="E150" s="222"/>
      <c r="F150" s="222"/>
      <c r="G150" s="222"/>
      <c r="H150" s="222"/>
      <c r="I150" s="222"/>
      <c r="J150" s="222"/>
      <c r="K150" s="44"/>
      <c r="S150" s="223" t="s">
        <v>79</v>
      </c>
    </row>
    <row r="151" spans="1:19" hidden="1">
      <c r="A151" s="90" t="str">
        <f>Feuil2!A133</f>
        <v>بطاطا</v>
      </c>
      <c r="B151" s="183" t="s">
        <v>66</v>
      </c>
      <c r="C151" s="1">
        <f>Feuil2!C208</f>
        <v>40</v>
      </c>
      <c r="D151" s="1">
        <f>Feuil2!E208</f>
        <v>45</v>
      </c>
      <c r="E151" s="1">
        <f>Feuil2!G208</f>
        <v>42.5</v>
      </c>
      <c r="F151" s="1">
        <f>Feuil2!I208</f>
        <v>46.666666666666664</v>
      </c>
      <c r="G151" s="180">
        <f>F89</f>
        <v>50</v>
      </c>
      <c r="H151" s="1">
        <f t="shared" ref="H151:H161" si="29">(C151+D151+E151+F151)/4</f>
        <v>43.541666666666664</v>
      </c>
      <c r="I151" s="1">
        <f t="shared" ref="I151:I161" si="30">H151-G151</f>
        <v>-6.4583333333333357</v>
      </c>
      <c r="J151" s="13">
        <f t="shared" ref="J151:J161" si="31">(I151*100)/G151</f>
        <v>-12.916666666666671</v>
      </c>
      <c r="K151" s="43"/>
      <c r="S151" s="223"/>
    </row>
    <row r="152" spans="1:19" hidden="1">
      <c r="A152" s="90" t="str">
        <f>Feuil2!A134</f>
        <v>طماطم طازجــة</v>
      </c>
      <c r="B152" s="183"/>
      <c r="C152" s="1">
        <f>Feuil2!C209</f>
        <v>45</v>
      </c>
      <c r="D152" s="1">
        <f>Feuil2!E209</f>
        <v>52.5</v>
      </c>
      <c r="E152" s="1">
        <f>Feuil2!G209</f>
        <v>41.666666666666664</v>
      </c>
      <c r="F152" s="1">
        <f>Feuil2!I209</f>
        <v>50</v>
      </c>
      <c r="G152" s="180">
        <f t="shared" ref="G152:G161" si="32">F90</f>
        <v>55</v>
      </c>
      <c r="H152" s="1">
        <f t="shared" si="29"/>
        <v>47.291666666666664</v>
      </c>
      <c r="I152" s="1">
        <f t="shared" si="30"/>
        <v>-7.7083333333333357</v>
      </c>
      <c r="J152" s="13">
        <f t="shared" si="31"/>
        <v>-14.015151515151519</v>
      </c>
      <c r="K152" s="43"/>
      <c r="S152" s="223"/>
    </row>
    <row r="153" spans="1:19" hidden="1">
      <c r="A153" s="90" t="s">
        <v>118</v>
      </c>
      <c r="B153" s="183"/>
      <c r="C153" s="1">
        <f>Feuil2!C210</f>
        <v>51.666666666666664</v>
      </c>
      <c r="D153" s="1">
        <f>Feuil2!E210</f>
        <v>50</v>
      </c>
      <c r="E153" s="1">
        <f>Feuil2!G210</f>
        <v>50</v>
      </c>
      <c r="F153" s="1">
        <f>Feuil2!I210</f>
        <v>40</v>
      </c>
      <c r="G153" s="180">
        <f t="shared" si="32"/>
        <v>40</v>
      </c>
      <c r="H153" s="1">
        <f t="shared" si="29"/>
        <v>47.916666666666664</v>
      </c>
      <c r="I153" s="1">
        <f t="shared" si="30"/>
        <v>7.9166666666666643</v>
      </c>
      <c r="J153" s="13">
        <f t="shared" si="31"/>
        <v>19.791666666666661</v>
      </c>
      <c r="K153" s="43"/>
      <c r="S153" s="223"/>
    </row>
    <row r="154" spans="1:19" hidden="1">
      <c r="A154" s="90" t="str">
        <f>Feuil2!A136</f>
        <v>خس</v>
      </c>
      <c r="B154" s="183"/>
      <c r="C154" s="1">
        <f>Feuil2!C211</f>
        <v>50</v>
      </c>
      <c r="D154" s="1">
        <f>Feuil2!E211</f>
        <v>56.666666666666664</v>
      </c>
      <c r="E154" s="1">
        <f>Feuil2!G211</f>
        <v>70</v>
      </c>
      <c r="F154" s="1">
        <f>Feuil2!I211</f>
        <v>90</v>
      </c>
      <c r="G154" s="180">
        <f t="shared" si="32"/>
        <v>60</v>
      </c>
      <c r="H154" s="1">
        <f t="shared" si="29"/>
        <v>66.666666666666657</v>
      </c>
      <c r="I154" s="1">
        <f t="shared" si="30"/>
        <v>6.6666666666666572</v>
      </c>
      <c r="J154" s="13">
        <f t="shared" si="31"/>
        <v>11.111111111111095</v>
      </c>
      <c r="K154" s="43"/>
      <c r="S154" s="223"/>
    </row>
    <row r="155" spans="1:19" hidden="1">
      <c r="A155" s="90" t="str">
        <f>Feuil2!A137</f>
        <v xml:space="preserve">قرعة </v>
      </c>
      <c r="B155" s="183"/>
      <c r="C155" s="1">
        <f>Feuil2!C212</f>
        <v>50</v>
      </c>
      <c r="D155" s="1">
        <f>Feuil2!E212</f>
        <v>57.5</v>
      </c>
      <c r="E155" s="1">
        <f>Feuil2!G212</f>
        <v>60</v>
      </c>
      <c r="F155" s="1">
        <f>Feuil2!I212</f>
        <v>80</v>
      </c>
      <c r="G155" s="180">
        <f t="shared" si="32"/>
        <v>50</v>
      </c>
      <c r="H155" s="1">
        <f t="shared" si="29"/>
        <v>61.875</v>
      </c>
      <c r="I155" s="1">
        <f t="shared" si="30"/>
        <v>11.875</v>
      </c>
      <c r="J155" s="13">
        <f t="shared" si="31"/>
        <v>23.75</v>
      </c>
      <c r="K155" s="43"/>
      <c r="S155" s="223"/>
    </row>
    <row r="156" spans="1:19" hidden="1">
      <c r="A156" s="90" t="str">
        <f>Feuil2!A138</f>
        <v>جزر</v>
      </c>
      <c r="B156" s="183"/>
      <c r="C156" s="1">
        <f>Feuil2!C213</f>
        <v>63.333333333333336</v>
      </c>
      <c r="D156" s="1">
        <f>Feuil2!E213</f>
        <v>70</v>
      </c>
      <c r="E156" s="1">
        <f>Feuil2!G213</f>
        <v>70</v>
      </c>
      <c r="F156" s="1">
        <f>Feuil2!I213</f>
        <v>80</v>
      </c>
      <c r="G156" s="180">
        <f t="shared" si="32"/>
        <v>60</v>
      </c>
      <c r="H156" s="1">
        <f t="shared" si="29"/>
        <v>70.833333333333343</v>
      </c>
      <c r="I156" s="1">
        <f t="shared" si="30"/>
        <v>10.833333333333343</v>
      </c>
      <c r="J156" s="13">
        <f t="shared" si="31"/>
        <v>18.055555555555575</v>
      </c>
      <c r="K156" s="43"/>
      <c r="S156" s="223"/>
    </row>
    <row r="157" spans="1:19" hidden="1">
      <c r="A157" s="90" t="str">
        <f>Feuil2!A139</f>
        <v>فلفل حلو</v>
      </c>
      <c r="B157" s="183"/>
      <c r="C157" s="1">
        <f>Feuil2!C214</f>
        <v>50</v>
      </c>
      <c r="D157" s="1">
        <f>Feuil2!E214</f>
        <v>73.333333333333329</v>
      </c>
      <c r="E157" s="1">
        <f>Feuil2!G214</f>
        <v>81.666666666666671</v>
      </c>
      <c r="F157" s="1">
        <f>Feuil2!I214</f>
        <v>103.33333333333333</v>
      </c>
      <c r="G157" s="180">
        <f t="shared" si="32"/>
        <v>86.666666666666671</v>
      </c>
      <c r="H157" s="1">
        <f t="shared" si="29"/>
        <v>77.083333333333329</v>
      </c>
      <c r="I157" s="1">
        <f t="shared" si="30"/>
        <v>-9.5833333333333428</v>
      </c>
      <c r="J157" s="13">
        <f t="shared" si="31"/>
        <v>-11.057692307692317</v>
      </c>
      <c r="K157" s="43"/>
      <c r="S157" s="223"/>
    </row>
    <row r="158" spans="1:19" hidden="1">
      <c r="A158" s="90" t="str">
        <f>Feuil2!A140</f>
        <v>فلفل حار</v>
      </c>
      <c r="B158" s="183"/>
      <c r="C158" s="1">
        <f>Feuil2!C215</f>
        <v>50</v>
      </c>
      <c r="D158" s="1">
        <f>Feuil2!E215</f>
        <v>73.333333333333329</v>
      </c>
      <c r="E158" s="1">
        <f>Feuil2!G215</f>
        <v>81.666666666666671</v>
      </c>
      <c r="F158" s="1">
        <f>Feuil2!I215</f>
        <v>103.33333333333333</v>
      </c>
      <c r="G158" s="180">
        <f t="shared" si="32"/>
        <v>86.666666666666671</v>
      </c>
      <c r="H158" s="1">
        <f t="shared" si="29"/>
        <v>77.083333333333329</v>
      </c>
      <c r="I158" s="1">
        <f t="shared" si="30"/>
        <v>-9.5833333333333428</v>
      </c>
      <c r="J158" s="13">
        <f t="shared" si="31"/>
        <v>-11.057692307692317</v>
      </c>
      <c r="K158" s="43"/>
      <c r="S158" s="223"/>
    </row>
    <row r="159" spans="1:19" hidden="1">
      <c r="A159" s="90" t="str">
        <f>Feuil2!A141</f>
        <v>فاصوليا خضراء</v>
      </c>
      <c r="B159" s="183"/>
      <c r="C159" s="1">
        <f>Feuil2!C216</f>
        <v>135</v>
      </c>
      <c r="D159" s="1">
        <f>Feuil2!E216</f>
        <v>160</v>
      </c>
      <c r="E159" s="1">
        <f>Feuil2!G216</f>
        <v>130</v>
      </c>
      <c r="F159" s="1">
        <f>Feuil2!I216</f>
        <v>120</v>
      </c>
      <c r="G159" s="180">
        <f t="shared" si="32"/>
        <v>106.66666666666667</v>
      </c>
      <c r="H159" s="1">
        <f t="shared" si="29"/>
        <v>136.25</v>
      </c>
      <c r="I159" s="1">
        <f t="shared" si="30"/>
        <v>29.583333333333329</v>
      </c>
      <c r="J159" s="13">
        <f t="shared" si="31"/>
        <v>27.734374999999996</v>
      </c>
      <c r="K159" s="43"/>
      <c r="S159" s="223"/>
    </row>
    <row r="160" spans="1:19" hidden="1">
      <c r="A160" s="90" t="str">
        <f>Feuil2!A142</f>
        <v>شمـنــدر</v>
      </c>
      <c r="B160" s="183"/>
      <c r="C160" s="1">
        <f>Feuil2!C217</f>
        <v>45</v>
      </c>
      <c r="D160" s="1">
        <f>Feuil2!E217</f>
        <v>53.333333333333336</v>
      </c>
      <c r="E160" s="1">
        <f>Feuil2!G217</f>
        <v>56.666666666666664</v>
      </c>
      <c r="F160" s="1">
        <f>Feuil2!I217</f>
        <v>60</v>
      </c>
      <c r="G160" s="180">
        <f t="shared" si="32"/>
        <v>55</v>
      </c>
      <c r="H160" s="1">
        <f t="shared" si="29"/>
        <v>53.75</v>
      </c>
      <c r="I160" s="1">
        <f t="shared" si="30"/>
        <v>-1.25</v>
      </c>
      <c r="J160" s="13">
        <f t="shared" si="31"/>
        <v>-2.2727272727272729</v>
      </c>
      <c r="K160" s="43"/>
      <c r="S160" s="223"/>
    </row>
    <row r="161" spans="1:19" hidden="1">
      <c r="A161" s="90" t="str">
        <f>Feuil2!A143</f>
        <v xml:space="preserve">ثــــوم محلي </v>
      </c>
      <c r="B161" s="183"/>
      <c r="C161" s="1">
        <f>Feuil2!C218</f>
        <v>300</v>
      </c>
      <c r="D161" s="1">
        <f>Feuil2!E218</f>
        <v>350</v>
      </c>
      <c r="E161" s="1">
        <f>Feuil2!G218</f>
        <v>383.33333333333331</v>
      </c>
      <c r="F161" s="1">
        <f>Feuil2!I218</f>
        <v>400</v>
      </c>
      <c r="G161" s="180">
        <f t="shared" si="32"/>
        <v>300</v>
      </c>
      <c r="H161" s="1">
        <f t="shared" si="29"/>
        <v>358.33333333333331</v>
      </c>
      <c r="I161" s="1">
        <f t="shared" si="30"/>
        <v>58.333333333333314</v>
      </c>
      <c r="J161" s="13">
        <f t="shared" si="31"/>
        <v>19.444444444444436</v>
      </c>
      <c r="K161" s="43"/>
      <c r="S161" s="223"/>
    </row>
    <row r="162" spans="1:19" ht="15.75" hidden="1">
      <c r="A162" s="194" t="s">
        <v>69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178"/>
    </row>
    <row r="163" spans="1:19" hidden="1">
      <c r="A163" s="91" t="str">
        <f>Feuil2!A223</f>
        <v>تمــور</v>
      </c>
      <c r="B163" s="183" t="s">
        <v>66</v>
      </c>
      <c r="C163" s="14">
        <f>Feuil2!C223</f>
        <v>550</v>
      </c>
      <c r="D163" s="1">
        <f>Feuil2!E223</f>
        <v>450</v>
      </c>
      <c r="E163" s="1">
        <f>Feuil2!G223</f>
        <v>450</v>
      </c>
      <c r="F163" s="1">
        <f>Feuil2!I223</f>
        <v>450</v>
      </c>
      <c r="G163" s="180">
        <f>F104</f>
        <v>550</v>
      </c>
      <c r="H163" s="1">
        <f t="shared" ref="H163:H170" si="33">(C163+D163+E163+F163)/4</f>
        <v>475</v>
      </c>
      <c r="I163" s="1">
        <f t="shared" ref="I163:I170" si="34">H163-G163</f>
        <v>-75</v>
      </c>
      <c r="J163" s="13">
        <f t="shared" ref="J163:J170" si="35">(I163*100)/G163</f>
        <v>-13.636363636363637</v>
      </c>
      <c r="K163" s="43"/>
      <c r="S163" s="223" t="s">
        <v>79</v>
      </c>
    </row>
    <row r="164" spans="1:19" hidden="1">
      <c r="A164" s="91" t="str">
        <f>Feuil2!A224</f>
        <v xml:space="preserve">تفاح محلي </v>
      </c>
      <c r="B164" s="183"/>
      <c r="C164" s="14">
        <f>Feuil2!C224</f>
        <v>0</v>
      </c>
      <c r="D164" s="1">
        <f>Feuil2!E224</f>
        <v>0</v>
      </c>
      <c r="E164" s="1">
        <f>Feuil2!G224</f>
        <v>100</v>
      </c>
      <c r="F164" s="1">
        <f>Feuil2!I224</f>
        <v>100</v>
      </c>
      <c r="G164" s="180">
        <f>F105</f>
        <v>0</v>
      </c>
      <c r="H164" s="1">
        <f t="shared" si="33"/>
        <v>50</v>
      </c>
      <c r="I164" s="1">
        <f t="shared" si="34"/>
        <v>50</v>
      </c>
      <c r="J164" s="13" t="s">
        <v>77</v>
      </c>
      <c r="K164" s="43"/>
      <c r="S164" s="223"/>
    </row>
    <row r="165" spans="1:19" hidden="1">
      <c r="A165" s="91" t="str">
        <f>Feuil2!A225</f>
        <v>تفاح مستورد</v>
      </c>
      <c r="B165" s="183"/>
      <c r="C165" s="14">
        <f>Feuil2!C225</f>
        <v>200</v>
      </c>
      <c r="D165" s="1">
        <f>Feuil2!E225</f>
        <v>200</v>
      </c>
      <c r="E165" s="1">
        <f>Feuil2!G225</f>
        <v>235</v>
      </c>
      <c r="F165" s="1">
        <f>Feuil2!I225</f>
        <v>250</v>
      </c>
      <c r="G165" s="180">
        <v>229</v>
      </c>
      <c r="H165" s="1">
        <f t="shared" si="33"/>
        <v>221.25</v>
      </c>
      <c r="I165" s="1">
        <f t="shared" si="34"/>
        <v>-7.75</v>
      </c>
      <c r="J165" s="13">
        <f t="shared" si="35"/>
        <v>-3.3842794759825328</v>
      </c>
      <c r="K165" s="43"/>
      <c r="S165" s="223"/>
    </row>
    <row r="166" spans="1:19" hidden="1">
      <c r="A166" s="91" t="str">
        <f>Feuil2!A226</f>
        <v>مـــوز</v>
      </c>
      <c r="B166" s="183"/>
      <c r="C166" s="14">
        <f>Feuil2!C226</f>
        <v>180</v>
      </c>
      <c r="D166" s="1">
        <f>Feuil2!E226</f>
        <v>200</v>
      </c>
      <c r="E166" s="1">
        <f>Feuil2!G226</f>
        <v>175</v>
      </c>
      <c r="F166" s="1">
        <f>Feuil2!I226</f>
        <v>165</v>
      </c>
      <c r="G166" s="180">
        <v>188.32</v>
      </c>
      <c r="H166" s="1">
        <f t="shared" si="33"/>
        <v>180</v>
      </c>
      <c r="I166" s="1">
        <f t="shared" si="34"/>
        <v>-8.3199999999999932</v>
      </c>
      <c r="J166" s="13">
        <f t="shared" si="35"/>
        <v>-4.418011894647405</v>
      </c>
      <c r="K166" s="43"/>
      <c r="S166" s="223"/>
    </row>
    <row r="167" spans="1:19" hidden="1">
      <c r="A167" s="91" t="str">
        <f>Feuil2!A227</f>
        <v>مشمش</v>
      </c>
      <c r="B167" s="183"/>
      <c r="C167" s="14">
        <f>Feuil2!C227</f>
        <v>85</v>
      </c>
      <c r="D167" s="1">
        <f>Feuil2!E227</f>
        <v>85</v>
      </c>
      <c r="E167" s="1">
        <f>Feuil2!G227</f>
        <v>0</v>
      </c>
      <c r="F167" s="1">
        <f>Feuil2!I227</f>
        <v>0</v>
      </c>
      <c r="G167" s="180">
        <v>82.32</v>
      </c>
      <c r="H167" s="1">
        <f t="shared" si="33"/>
        <v>42.5</v>
      </c>
      <c r="I167" s="1">
        <f t="shared" si="34"/>
        <v>-39.819999999999993</v>
      </c>
      <c r="J167" s="13">
        <f t="shared" si="35"/>
        <v>-48.372206025267239</v>
      </c>
      <c r="K167" s="43"/>
      <c r="S167" s="223"/>
    </row>
    <row r="168" spans="1:19" hidden="1">
      <c r="A168" s="91" t="str">
        <f>Feuil2!A228</f>
        <v>خوخ</v>
      </c>
      <c r="B168" s="183"/>
      <c r="C168" s="14">
        <f>Feuil2!C228</f>
        <v>120</v>
      </c>
      <c r="D168" s="1">
        <f>Feuil2!E228</f>
        <v>113.33333333333333</v>
      </c>
      <c r="E168" s="1">
        <f>Feuil2!G228</f>
        <v>90</v>
      </c>
      <c r="F168" s="1">
        <f>Feuil2!I228</f>
        <v>115</v>
      </c>
      <c r="G168" s="180">
        <v>97.86</v>
      </c>
      <c r="H168" s="1">
        <f t="shared" si="33"/>
        <v>109.58333333333333</v>
      </c>
      <c r="I168" s="1">
        <f t="shared" si="34"/>
        <v>11.723333333333329</v>
      </c>
      <c r="J168" s="13">
        <f t="shared" si="35"/>
        <v>11.97969888957013</v>
      </c>
      <c r="K168" s="43"/>
      <c r="S168" s="223"/>
    </row>
    <row r="169" spans="1:19" hidden="1">
      <c r="A169" s="91" t="str">
        <f>Feuil2!A229</f>
        <v>برقوق</v>
      </c>
      <c r="B169" s="183"/>
      <c r="C169" s="14">
        <f>Feuil2!C229</f>
        <v>120</v>
      </c>
      <c r="D169" s="1">
        <f>Feuil2!E229</f>
        <v>120</v>
      </c>
      <c r="E169" s="1">
        <f>Feuil2!G229</f>
        <v>0</v>
      </c>
      <c r="F169" s="1">
        <f>Feuil2!I229</f>
        <v>0</v>
      </c>
      <c r="G169" s="180">
        <v>99.47</v>
      </c>
      <c r="H169" s="1">
        <f t="shared" si="33"/>
        <v>60</v>
      </c>
      <c r="I169" s="1">
        <f t="shared" si="34"/>
        <v>-39.47</v>
      </c>
      <c r="J169" s="13">
        <f t="shared" si="35"/>
        <v>-39.68030561978486</v>
      </c>
      <c r="K169" s="43"/>
      <c r="S169" s="223"/>
    </row>
    <row r="170" spans="1:19" hidden="1">
      <c r="A170" s="91" t="str">
        <f>Feuil2!A230</f>
        <v>إجاص</v>
      </c>
      <c r="B170" s="183"/>
      <c r="C170" s="14">
        <f>Feuil2!C230</f>
        <v>300</v>
      </c>
      <c r="D170" s="1">
        <f>Feuil2!E230</f>
        <v>180</v>
      </c>
      <c r="E170" s="1">
        <f>Feuil2!G230</f>
        <v>130</v>
      </c>
      <c r="F170" s="1">
        <f>Feuil2!I230</f>
        <v>120</v>
      </c>
      <c r="G170" s="180">
        <v>300</v>
      </c>
      <c r="H170" s="1">
        <f t="shared" si="33"/>
        <v>182.5</v>
      </c>
      <c r="I170" s="1">
        <f t="shared" si="34"/>
        <v>-117.5</v>
      </c>
      <c r="J170" s="13">
        <f t="shared" si="35"/>
        <v>-39.166666666666664</v>
      </c>
      <c r="K170" s="43"/>
      <c r="S170" s="223"/>
    </row>
    <row r="171" spans="1:19" hidden="1">
      <c r="A171" s="91" t="str">
        <f>Feuil2!A231</f>
        <v>برتقال</v>
      </c>
      <c r="B171" s="183"/>
      <c r="C171" s="14" t="s">
        <v>77</v>
      </c>
      <c r="D171" s="1" t="s">
        <v>77</v>
      </c>
      <c r="E171" s="1" t="s">
        <v>77</v>
      </c>
      <c r="F171" s="1" t="s">
        <v>77</v>
      </c>
      <c r="G171" s="56"/>
      <c r="H171" s="1" t="s">
        <v>77</v>
      </c>
      <c r="I171" s="1" t="s">
        <v>77</v>
      </c>
      <c r="J171" s="13" t="s">
        <v>77</v>
      </c>
      <c r="K171" s="43"/>
      <c r="S171" s="223"/>
    </row>
    <row r="172" spans="1:19" hidden="1">
      <c r="A172" s="91" t="str">
        <f>Feuil2!A232</f>
        <v xml:space="preserve">بطيخ أحمر </v>
      </c>
      <c r="B172" s="183"/>
      <c r="C172" s="14">
        <f>Feuil2!C232</f>
        <v>40</v>
      </c>
      <c r="D172" s="1">
        <f>Feuil2!E232</f>
        <v>30</v>
      </c>
      <c r="E172" s="1">
        <f>Feuil2!G232</f>
        <v>30</v>
      </c>
      <c r="F172" s="1">
        <f>Feuil2!I232</f>
        <v>30</v>
      </c>
      <c r="G172" s="180">
        <v>30</v>
      </c>
      <c r="H172" s="1">
        <f>(C172+D172+E172+F172)/4</f>
        <v>32.5</v>
      </c>
      <c r="I172" s="1">
        <f>H172-G172</f>
        <v>2.5</v>
      </c>
      <c r="J172" s="13">
        <f>(I172*100)/G172</f>
        <v>8.3333333333333339</v>
      </c>
      <c r="K172" s="43"/>
      <c r="S172" s="223"/>
    </row>
    <row r="173" spans="1:19" hidden="1">
      <c r="A173" s="91" t="str">
        <f>Feuil2!A233</f>
        <v>بطيخ أصفر</v>
      </c>
      <c r="B173" s="183"/>
      <c r="C173" s="14">
        <f>Feuil2!C233</f>
        <v>46.666666666666664</v>
      </c>
      <c r="D173" s="1">
        <f>Feuil2!E233</f>
        <v>46.666666666666664</v>
      </c>
      <c r="E173" s="1">
        <f>Feuil2!G233</f>
        <v>60</v>
      </c>
      <c r="F173" s="1">
        <f>Feuil2!I233</f>
        <v>55</v>
      </c>
      <c r="G173" s="180">
        <v>65.89</v>
      </c>
      <c r="H173" s="1">
        <f>(C173+D173+E173+F173)/4</f>
        <v>52.083333333333329</v>
      </c>
      <c r="I173" s="1">
        <f t="shared" ref="I173:I175" si="36">H173-G173</f>
        <v>-13.806666666666672</v>
      </c>
      <c r="J173" s="13">
        <f>(I173*100)/G173</f>
        <v>-20.954115444933482</v>
      </c>
      <c r="K173" s="43"/>
      <c r="S173" s="223"/>
    </row>
    <row r="174" spans="1:19" hidden="1">
      <c r="A174" s="91" t="str">
        <f>Feuil2!A234</f>
        <v xml:space="preserve">عنب </v>
      </c>
      <c r="B174" s="183"/>
      <c r="C174" s="14">
        <f>Feuil2!C234</f>
        <v>0</v>
      </c>
      <c r="D174" s="1">
        <f>Feuil2!E234</f>
        <v>0</v>
      </c>
      <c r="E174" s="1">
        <f>Feuil2!G234</f>
        <v>120</v>
      </c>
      <c r="F174" s="1">
        <f>Feuil2!I234</f>
        <v>120</v>
      </c>
      <c r="G174" s="180">
        <f>F115</f>
        <v>0</v>
      </c>
      <c r="H174" s="1">
        <f>(E174+F174)/2</f>
        <v>120</v>
      </c>
      <c r="I174" s="1">
        <f t="shared" si="36"/>
        <v>120</v>
      </c>
      <c r="J174" s="13" t="s">
        <v>77</v>
      </c>
      <c r="K174" s="43"/>
      <c r="S174" s="223"/>
    </row>
    <row r="175" spans="1:19" hidden="1">
      <c r="A175" s="91" t="str">
        <f>Feuil2!A235</f>
        <v>تين</v>
      </c>
      <c r="B175" s="183"/>
      <c r="C175" s="14">
        <f>Feuil2!C235</f>
        <v>0</v>
      </c>
      <c r="D175" s="1">
        <f>Feuil2!E235</f>
        <v>0</v>
      </c>
      <c r="E175" s="1">
        <f>Feuil2!G235</f>
        <v>90</v>
      </c>
      <c r="F175" s="1">
        <f>Feuil2!I235</f>
        <v>120</v>
      </c>
      <c r="G175" s="180">
        <f>F116</f>
        <v>0</v>
      </c>
      <c r="H175" s="1">
        <f>(E175+F175)/2</f>
        <v>105</v>
      </c>
      <c r="I175" s="1">
        <f t="shared" si="36"/>
        <v>105</v>
      </c>
      <c r="J175" s="13" t="s">
        <v>77</v>
      </c>
      <c r="K175" s="43"/>
      <c r="S175" s="223" t="s">
        <v>79</v>
      </c>
    </row>
    <row r="176" spans="1:19" ht="15.75" hidden="1">
      <c r="A176" s="221" t="s">
        <v>81</v>
      </c>
      <c r="B176" s="221"/>
      <c r="C176" s="221"/>
      <c r="D176" s="221"/>
      <c r="E176" s="221"/>
      <c r="F176" s="221"/>
      <c r="G176" s="221"/>
      <c r="H176" s="221"/>
      <c r="I176" s="221"/>
      <c r="J176" s="221"/>
      <c r="K176" s="46"/>
      <c r="S176" s="223"/>
    </row>
    <row r="177" spans="1:19" hidden="1">
      <c r="A177" s="91" t="str">
        <f>Feuil2!A244</f>
        <v>لحم غنم محلي</v>
      </c>
      <c r="B177" s="183" t="s">
        <v>66</v>
      </c>
      <c r="C177" s="1">
        <f>Feuil2!C244</f>
        <v>1300</v>
      </c>
      <c r="D177" s="1">
        <f>Feuil2!E244</f>
        <v>1300</v>
      </c>
      <c r="E177" s="1">
        <f>Feuil2!G244</f>
        <v>1300</v>
      </c>
      <c r="F177" s="1">
        <f>Feuil2!I244</f>
        <v>1300</v>
      </c>
      <c r="G177" s="5">
        <v>1245</v>
      </c>
      <c r="H177" s="1">
        <f>(C177+D177+E177+F177)/4</f>
        <v>1300</v>
      </c>
      <c r="I177" s="1">
        <f t="shared" ref="I177:I181" si="37">H177-G177</f>
        <v>55</v>
      </c>
      <c r="J177" s="13">
        <f t="shared" ref="J177:J181" si="38">(I177*100)/G177</f>
        <v>4.4176706827309236</v>
      </c>
      <c r="K177" s="43"/>
      <c r="S177" s="223"/>
    </row>
    <row r="178" spans="1:19" hidden="1">
      <c r="A178" s="91" t="str">
        <f>Feuil2!A245</f>
        <v>لحم بقر محلي</v>
      </c>
      <c r="B178" s="183"/>
      <c r="C178" s="1">
        <f>Feuil2!C245</f>
        <v>780</v>
      </c>
      <c r="D178" s="1">
        <f>Feuil2!E245</f>
        <v>780</v>
      </c>
      <c r="E178" s="1">
        <f>Feuil2!G245</f>
        <v>780</v>
      </c>
      <c r="F178" s="1">
        <f>Feuil2!I245</f>
        <v>780</v>
      </c>
      <c r="G178" s="5">
        <v>780</v>
      </c>
      <c r="H178" s="1">
        <f>(C178+D178+E178+F178)/4</f>
        <v>780</v>
      </c>
      <c r="I178" s="1">
        <f t="shared" si="37"/>
        <v>0</v>
      </c>
      <c r="J178" s="13">
        <f t="shared" si="38"/>
        <v>0</v>
      </c>
      <c r="K178" s="43"/>
      <c r="S178" s="223"/>
    </row>
    <row r="179" spans="1:19" hidden="1">
      <c r="A179" s="91" t="str">
        <f>Feuil2!A246</f>
        <v>لحم بقر مجمد مستورد</v>
      </c>
      <c r="B179" s="183"/>
      <c r="C179" s="1">
        <f>Feuil2!C246</f>
        <v>600</v>
      </c>
      <c r="D179" s="1">
        <f>Feuil2!E246</f>
        <v>600</v>
      </c>
      <c r="E179" s="1">
        <f>Feuil2!G246</f>
        <v>600</v>
      </c>
      <c r="F179" s="1">
        <f>Feuil2!I246</f>
        <v>600</v>
      </c>
      <c r="G179" s="5">
        <v>600</v>
      </c>
      <c r="H179" s="1">
        <f>(C179+D179+E179+F179)/4</f>
        <v>600</v>
      </c>
      <c r="I179" s="1">
        <f t="shared" si="37"/>
        <v>0</v>
      </c>
      <c r="J179" s="13">
        <f t="shared" si="38"/>
        <v>0</v>
      </c>
      <c r="K179" s="43"/>
      <c r="S179" s="223"/>
    </row>
    <row r="180" spans="1:19" hidden="1">
      <c r="A180" s="91" t="str">
        <f>Feuil2!A247</f>
        <v>لحم دجـاج (مفرغ)</v>
      </c>
      <c r="B180" s="183"/>
      <c r="C180" s="1">
        <f>Feuil2!C247</f>
        <v>280</v>
      </c>
      <c r="D180" s="1">
        <f>Feuil2!E247</f>
        <v>280</v>
      </c>
      <c r="E180" s="1">
        <f>Feuil2!G247</f>
        <v>313.33333333333331</v>
      </c>
      <c r="F180" s="1">
        <f>Feuil2!I247</f>
        <v>380</v>
      </c>
      <c r="G180" s="5">
        <v>274.64</v>
      </c>
      <c r="H180" s="1">
        <f>(C180+D180+E180+F180)/4</f>
        <v>313.33333333333331</v>
      </c>
      <c r="I180" s="1">
        <f t="shared" si="37"/>
        <v>38.693333333333328</v>
      </c>
      <c r="J180" s="13">
        <f t="shared" si="38"/>
        <v>14.0887464802408</v>
      </c>
      <c r="K180" s="43"/>
      <c r="S180" s="223"/>
    </row>
    <row r="181" spans="1:19" ht="30" hidden="1">
      <c r="A181" s="91" t="str">
        <f>Feuil2!A248</f>
        <v>بيض</v>
      </c>
      <c r="B181" s="22" t="s">
        <v>82</v>
      </c>
      <c r="C181" s="1">
        <f>Feuil2!C248</f>
        <v>200</v>
      </c>
      <c r="D181" s="1">
        <f>Feuil2!E248</f>
        <v>180</v>
      </c>
      <c r="E181" s="1">
        <f>Feuil2!G248</f>
        <v>200</v>
      </c>
      <c r="F181" s="1">
        <f>Feuil2!I248</f>
        <v>240</v>
      </c>
      <c r="G181" s="5">
        <v>206.43</v>
      </c>
      <c r="H181" s="1">
        <f>(C181+D181+E181+F181)/4</f>
        <v>205</v>
      </c>
      <c r="I181" s="1">
        <f t="shared" si="37"/>
        <v>-1.4300000000000068</v>
      </c>
      <c r="J181" s="13">
        <f t="shared" si="38"/>
        <v>-0.69272877004311717</v>
      </c>
      <c r="K181" s="43"/>
      <c r="S181" s="223"/>
    </row>
    <row r="182" spans="1:19" hidden="1">
      <c r="A182" s="230" t="s">
        <v>70</v>
      </c>
      <c r="B182" s="230"/>
      <c r="C182" s="230"/>
      <c r="D182" s="230"/>
      <c r="E182" s="230"/>
      <c r="F182" s="230"/>
      <c r="G182" s="230"/>
      <c r="H182" s="230"/>
      <c r="S182" s="223"/>
    </row>
    <row r="183" spans="1:19" hidden="1">
      <c r="A183" s="91" t="s">
        <v>71</v>
      </c>
      <c r="B183" s="176" t="s">
        <v>74</v>
      </c>
      <c r="C183" s="30">
        <v>540</v>
      </c>
      <c r="D183" s="30">
        <v>540</v>
      </c>
      <c r="E183" s="30">
        <v>540</v>
      </c>
      <c r="F183" s="30">
        <v>540</v>
      </c>
      <c r="G183" s="31">
        <f>H122</f>
        <v>580</v>
      </c>
      <c r="H183" s="1">
        <f>(C183+D183+E183+F183)/4</f>
        <v>540</v>
      </c>
      <c r="I183" s="1">
        <f t="shared" ref="I183:I185" si="39">H183-G183</f>
        <v>-40</v>
      </c>
      <c r="J183" s="13">
        <f t="shared" ref="J183:J185" si="40">(I183*100)/G183</f>
        <v>-6.8965517241379306</v>
      </c>
      <c r="K183" s="43"/>
    </row>
    <row r="184" spans="1:19" hidden="1">
      <c r="A184" s="91" t="s">
        <v>72</v>
      </c>
      <c r="B184" s="176" t="s">
        <v>75</v>
      </c>
      <c r="C184" s="30">
        <v>5800</v>
      </c>
      <c r="D184" s="30">
        <v>5800</v>
      </c>
      <c r="E184" s="30">
        <v>5800</v>
      </c>
      <c r="F184" s="30">
        <v>5800</v>
      </c>
      <c r="G184" s="31">
        <f>H123</f>
        <v>5800</v>
      </c>
      <c r="H184" s="1">
        <f>(C184+D184+E184+F184)/4</f>
        <v>5800</v>
      </c>
      <c r="I184" s="1">
        <f t="shared" si="39"/>
        <v>0</v>
      </c>
      <c r="J184" s="13">
        <f t="shared" si="40"/>
        <v>0</v>
      </c>
      <c r="K184" s="43"/>
    </row>
    <row r="185" spans="1:19" hidden="1">
      <c r="A185" s="91" t="s">
        <v>73</v>
      </c>
      <c r="B185" s="176" t="s">
        <v>76</v>
      </c>
      <c r="C185" s="30">
        <v>540</v>
      </c>
      <c r="D185" s="30">
        <v>540</v>
      </c>
      <c r="E185" s="30">
        <v>540</v>
      </c>
      <c r="F185" s="30">
        <v>540</v>
      </c>
      <c r="G185" s="31">
        <f>H124</f>
        <v>540</v>
      </c>
      <c r="H185" s="1">
        <f>(C185+D185+E185+F185)/4</f>
        <v>540</v>
      </c>
      <c r="I185" s="1">
        <f t="shared" si="39"/>
        <v>0</v>
      </c>
      <c r="J185" s="13">
        <f t="shared" si="40"/>
        <v>0</v>
      </c>
      <c r="K185" s="43"/>
    </row>
    <row r="186" spans="1:19" hidden="1"/>
    <row r="187" spans="1:19" hidden="1"/>
    <row r="188" spans="1:19" ht="15" hidden="1" customHeight="1">
      <c r="B188" s="226" t="s">
        <v>237</v>
      </c>
      <c r="C188" s="226"/>
      <c r="D188" s="226"/>
      <c r="E188" s="226"/>
      <c r="F188" s="226"/>
      <c r="G188" s="226"/>
      <c r="H188" s="226"/>
      <c r="I188" s="226"/>
      <c r="J188" s="226"/>
      <c r="M188" s="217" t="s">
        <v>285</v>
      </c>
      <c r="N188" s="217"/>
      <c r="O188" s="217"/>
      <c r="P188" s="217"/>
      <c r="Q188" s="217"/>
      <c r="R188" s="217"/>
    </row>
    <row r="189" spans="1:19" ht="15" hidden="1" customHeight="1">
      <c r="B189" s="179"/>
      <c r="C189" s="179"/>
      <c r="D189" s="179"/>
      <c r="E189" s="7"/>
      <c r="F189" s="4" t="s">
        <v>0</v>
      </c>
      <c r="G189" s="4"/>
      <c r="H189" s="4"/>
      <c r="I189" s="4"/>
      <c r="J189" s="4"/>
    </row>
    <row r="190" spans="1:19" ht="31.5" hidden="1" customHeight="1">
      <c r="A190" s="211" t="s">
        <v>1</v>
      </c>
      <c r="B190" s="211" t="s">
        <v>57</v>
      </c>
      <c r="C190" s="212" t="s">
        <v>123</v>
      </c>
      <c r="D190" s="213"/>
      <c r="E190" s="213"/>
      <c r="F190" s="214"/>
      <c r="G190" s="212" t="s">
        <v>59</v>
      </c>
      <c r="H190" s="214"/>
      <c r="I190" s="212" t="s">
        <v>60</v>
      </c>
      <c r="J190" s="214"/>
      <c r="S190" s="234" t="s">
        <v>79</v>
      </c>
    </row>
    <row r="191" spans="1:19" ht="30" hidden="1">
      <c r="A191" s="195"/>
      <c r="B191" s="195"/>
      <c r="C191" s="177" t="s">
        <v>2</v>
      </c>
      <c r="D191" s="177" t="s">
        <v>3</v>
      </c>
      <c r="E191" s="177" t="s">
        <v>4</v>
      </c>
      <c r="F191" s="177" t="s">
        <v>5</v>
      </c>
      <c r="G191" s="197" t="s">
        <v>6</v>
      </c>
      <c r="H191" s="199" t="s">
        <v>64</v>
      </c>
      <c r="I191" s="35" t="s">
        <v>61</v>
      </c>
      <c r="J191" s="35" t="s">
        <v>62</v>
      </c>
      <c r="S191" s="234"/>
    </row>
    <row r="192" spans="1:19" hidden="1">
      <c r="A192" s="196"/>
      <c r="B192" s="196"/>
      <c r="C192" s="3" t="s">
        <v>7</v>
      </c>
      <c r="D192" s="3" t="s">
        <v>7</v>
      </c>
      <c r="E192" s="3" t="s">
        <v>7</v>
      </c>
      <c r="F192" s="3" t="s">
        <v>7</v>
      </c>
      <c r="G192" s="198"/>
      <c r="H192" s="200"/>
      <c r="I192" s="36"/>
      <c r="J192" s="36"/>
      <c r="S192" s="234"/>
    </row>
    <row r="193" spans="1:19" hidden="1">
      <c r="A193" s="201" t="s">
        <v>63</v>
      </c>
      <c r="B193" s="202"/>
      <c r="C193" s="202"/>
      <c r="D193" s="202"/>
      <c r="E193" s="202"/>
      <c r="F193" s="202"/>
      <c r="G193" s="202"/>
      <c r="H193" s="202"/>
      <c r="I193" s="202"/>
      <c r="J193" s="202"/>
      <c r="S193" s="234"/>
    </row>
    <row r="194" spans="1:19" hidden="1">
      <c r="A194" s="39" t="str">
        <f>Feuil2!A255</f>
        <v>سـميـــد عــادي</v>
      </c>
      <c r="B194" s="184" t="s">
        <v>66</v>
      </c>
      <c r="C194" s="1">
        <f>Feuil2!C255</f>
        <v>900</v>
      </c>
      <c r="D194" s="1">
        <f>Feuil2!E255</f>
        <v>900</v>
      </c>
      <c r="E194" s="1">
        <f>Feuil2!G255</f>
        <v>900</v>
      </c>
      <c r="F194" s="1">
        <f>Feuil2!I255</f>
        <v>900</v>
      </c>
      <c r="G194" s="180">
        <f>H133</f>
        <v>900</v>
      </c>
      <c r="H194" s="1">
        <f t="shared" ref="H194:H210" si="41">(C194+D194+E194+F194)/4</f>
        <v>900</v>
      </c>
      <c r="I194" s="1">
        <f>H194-G194</f>
        <v>0</v>
      </c>
      <c r="J194" s="13">
        <f>(I194*100)/G194</f>
        <v>0</v>
      </c>
      <c r="S194" s="234"/>
    </row>
    <row r="195" spans="1:19" hidden="1">
      <c r="A195" s="39" t="str">
        <f>Feuil2!A256</f>
        <v>سميد رفيـــع</v>
      </c>
      <c r="B195" s="185"/>
      <c r="C195" s="1">
        <f>Feuil2!C256</f>
        <v>1000</v>
      </c>
      <c r="D195" s="1">
        <f>Feuil2!E256</f>
        <v>1000</v>
      </c>
      <c r="E195" s="1">
        <f>Feuil2!G256</f>
        <v>1000</v>
      </c>
      <c r="F195" s="1">
        <f>Feuil2!I256</f>
        <v>1000</v>
      </c>
      <c r="G195" s="180">
        <f t="shared" ref="G195:G210" si="42">H134</f>
        <v>1000</v>
      </c>
      <c r="H195" s="1">
        <f t="shared" si="41"/>
        <v>1000</v>
      </c>
      <c r="I195" s="1">
        <f t="shared" ref="I195:I210" si="43">H195-G195</f>
        <v>0</v>
      </c>
      <c r="J195" s="13">
        <f t="shared" ref="J195:J210" si="44">(I195*100)/G195</f>
        <v>0</v>
      </c>
      <c r="S195" s="234"/>
    </row>
    <row r="196" spans="1:19" hidden="1">
      <c r="A196" s="39" t="str">
        <f>Feuil2!A257</f>
        <v>فــريــنــة</v>
      </c>
      <c r="B196" s="185"/>
      <c r="C196" s="1">
        <f>Feuil2!C257</f>
        <v>60</v>
      </c>
      <c r="D196" s="1">
        <f>Feuil2!E257</f>
        <v>60</v>
      </c>
      <c r="E196" s="1">
        <f>Feuil2!G257</f>
        <v>60</v>
      </c>
      <c r="F196" s="1">
        <f>Feuil2!I257</f>
        <v>60</v>
      </c>
      <c r="G196" s="180">
        <f t="shared" si="42"/>
        <v>60</v>
      </c>
      <c r="H196" s="1">
        <f t="shared" si="41"/>
        <v>60</v>
      </c>
      <c r="I196" s="1">
        <f t="shared" si="43"/>
        <v>0</v>
      </c>
      <c r="J196" s="13">
        <f t="shared" si="44"/>
        <v>0</v>
      </c>
      <c r="S196" s="234"/>
    </row>
    <row r="197" spans="1:19" hidden="1">
      <c r="A197" s="39" t="str">
        <f>Feuil2!A258</f>
        <v xml:space="preserve">سكر أبيض </v>
      </c>
      <c r="B197" s="186"/>
      <c r="C197" s="1">
        <f>Feuil2!C258</f>
        <v>85</v>
      </c>
      <c r="D197" s="1">
        <f>Feuil2!E258</f>
        <v>86.666666666666671</v>
      </c>
      <c r="E197" s="1">
        <f>Feuil2!G258</f>
        <v>90</v>
      </c>
      <c r="F197" s="1">
        <f>Feuil2!I258</f>
        <v>90</v>
      </c>
      <c r="G197" s="180">
        <f t="shared" si="42"/>
        <v>85</v>
      </c>
      <c r="H197" s="1">
        <f t="shared" si="41"/>
        <v>87.916666666666671</v>
      </c>
      <c r="I197" s="1">
        <f t="shared" si="43"/>
        <v>2.9166666666666714</v>
      </c>
      <c r="J197" s="13">
        <f t="shared" si="44"/>
        <v>3.4313725490196134</v>
      </c>
      <c r="S197" s="234"/>
    </row>
    <row r="198" spans="1:19" ht="30" hidden="1">
      <c r="A198" s="39" t="str">
        <f>Feuil2!A259</f>
        <v xml:space="preserve">فرينة الأطفال -بليدينا-
</v>
      </c>
      <c r="B198" s="205" t="s">
        <v>67</v>
      </c>
      <c r="C198" s="1">
        <f>Feuil2!C259</f>
        <v>200</v>
      </c>
      <c r="D198" s="1">
        <f>Feuil2!E259</f>
        <v>200</v>
      </c>
      <c r="E198" s="1">
        <f>Feuil2!G259</f>
        <v>200</v>
      </c>
      <c r="F198" s="1">
        <f>Feuil2!I259</f>
        <v>200</v>
      </c>
      <c r="G198" s="180">
        <f t="shared" si="42"/>
        <v>200</v>
      </c>
      <c r="H198" s="1">
        <f t="shared" si="41"/>
        <v>200</v>
      </c>
      <c r="I198" s="1">
        <f t="shared" si="43"/>
        <v>0</v>
      </c>
      <c r="J198" s="13">
        <f t="shared" si="44"/>
        <v>0</v>
      </c>
      <c r="S198" s="20"/>
    </row>
    <row r="199" spans="1:19" ht="30" hidden="1" customHeight="1">
      <c r="A199" s="39" t="str">
        <f>Feuil2!A260</f>
        <v>مسحوق حليب الاطفال-الصحة-</v>
      </c>
      <c r="B199" s="206"/>
      <c r="C199" s="1">
        <f>Feuil2!C260</f>
        <v>360</v>
      </c>
      <c r="D199" s="1">
        <f>Feuil2!E260</f>
        <v>360</v>
      </c>
      <c r="E199" s="1">
        <f>Feuil2!G260</f>
        <v>360</v>
      </c>
      <c r="F199" s="1">
        <f>Feuil2!I260</f>
        <v>360</v>
      </c>
      <c r="G199" s="180">
        <f t="shared" si="42"/>
        <v>360</v>
      </c>
      <c r="H199" s="1">
        <f t="shared" si="41"/>
        <v>360</v>
      </c>
      <c r="I199" s="1">
        <f t="shared" si="43"/>
        <v>0</v>
      </c>
      <c r="J199" s="13">
        <f t="shared" si="44"/>
        <v>0</v>
      </c>
      <c r="S199" s="234" t="s">
        <v>79</v>
      </c>
    </row>
    <row r="200" spans="1:19" ht="30" hidden="1">
      <c r="A200" s="39" t="str">
        <f>Feuil2!A261</f>
        <v>مسحـوق حليــب للكبـار(gloria)</v>
      </c>
      <c r="B200" s="207"/>
      <c r="C200" s="1">
        <f>Feuil2!C261</f>
        <v>380</v>
      </c>
      <c r="D200" s="1">
        <f>Feuil2!E261</f>
        <v>380</v>
      </c>
      <c r="E200" s="1">
        <f>Feuil2!G261</f>
        <v>380</v>
      </c>
      <c r="F200" s="1">
        <f>Feuil2!I261</f>
        <v>380</v>
      </c>
      <c r="G200" s="180">
        <f t="shared" si="42"/>
        <v>380</v>
      </c>
      <c r="H200" s="1">
        <f t="shared" si="41"/>
        <v>380</v>
      </c>
      <c r="I200" s="1">
        <f t="shared" si="43"/>
        <v>0</v>
      </c>
      <c r="J200" s="13">
        <f t="shared" si="44"/>
        <v>0</v>
      </c>
      <c r="S200" s="234"/>
    </row>
    <row r="201" spans="1:19" hidden="1">
      <c r="A201" s="39" t="str">
        <f>Feuil2!A262</f>
        <v>بـــــن</v>
      </c>
      <c r="B201" s="183" t="s">
        <v>66</v>
      </c>
      <c r="C201" s="1">
        <f>Feuil2!C262</f>
        <v>600</v>
      </c>
      <c r="D201" s="1">
        <f>Feuil2!E262</f>
        <v>600</v>
      </c>
      <c r="E201" s="1">
        <f>Feuil2!G262</f>
        <v>600</v>
      </c>
      <c r="F201" s="1">
        <f>Feuil2!I262</f>
        <v>600</v>
      </c>
      <c r="G201" s="180">
        <f t="shared" si="42"/>
        <v>600</v>
      </c>
      <c r="H201" s="1">
        <f t="shared" si="41"/>
        <v>600</v>
      </c>
      <c r="I201" s="1">
        <f t="shared" si="43"/>
        <v>0</v>
      </c>
      <c r="J201" s="13">
        <f t="shared" si="44"/>
        <v>0</v>
      </c>
      <c r="S201" s="234"/>
    </row>
    <row r="202" spans="1:19" ht="30" hidden="1">
      <c r="A202" s="39" t="str">
        <f>Feuil2!A263</f>
        <v>شاي -الخيمة- علبة125غ</v>
      </c>
      <c r="B202" s="183"/>
      <c r="C202" s="1">
        <f>Feuil2!C263</f>
        <v>400</v>
      </c>
      <c r="D202" s="1">
        <f>Feuil2!E263</f>
        <v>400</v>
      </c>
      <c r="E202" s="1">
        <f>Feuil2!G263</f>
        <v>400</v>
      </c>
      <c r="F202" s="1">
        <f>Feuil2!I263</f>
        <v>400</v>
      </c>
      <c r="G202" s="180">
        <f t="shared" si="42"/>
        <v>400</v>
      </c>
      <c r="H202" s="1">
        <f t="shared" si="41"/>
        <v>400</v>
      </c>
      <c r="I202" s="1">
        <f t="shared" si="43"/>
        <v>0</v>
      </c>
      <c r="J202" s="13">
        <f t="shared" si="44"/>
        <v>0</v>
      </c>
      <c r="S202" s="234"/>
    </row>
    <row r="203" spans="1:19" hidden="1">
      <c r="A203" s="39" t="str">
        <f>Feuil2!A264</f>
        <v xml:space="preserve">خميرة جافة </v>
      </c>
      <c r="B203" s="61" t="s">
        <v>67</v>
      </c>
      <c r="C203" s="1">
        <f>Feuil2!C264</f>
        <v>177</v>
      </c>
      <c r="D203" s="1">
        <f>Feuil2!E264</f>
        <v>177</v>
      </c>
      <c r="E203" s="1">
        <f>Feuil2!G264</f>
        <v>177</v>
      </c>
      <c r="F203" s="1">
        <f>Feuil2!I264</f>
        <v>177</v>
      </c>
      <c r="G203" s="180">
        <f t="shared" si="42"/>
        <v>177</v>
      </c>
      <c r="H203" s="1">
        <f t="shared" si="41"/>
        <v>177</v>
      </c>
      <c r="I203" s="1">
        <f t="shared" si="43"/>
        <v>0</v>
      </c>
      <c r="J203" s="13">
        <f t="shared" si="44"/>
        <v>0</v>
      </c>
      <c r="S203" s="234"/>
    </row>
    <row r="204" spans="1:19" hidden="1">
      <c r="A204" s="39" t="str">
        <f>Feuil2!A265</f>
        <v>زيت غذائية</v>
      </c>
      <c r="B204" s="61" t="s">
        <v>68</v>
      </c>
      <c r="C204" s="1">
        <f>Feuil2!C265</f>
        <v>580</v>
      </c>
      <c r="D204" s="1">
        <f>Feuil2!E265</f>
        <v>580</v>
      </c>
      <c r="E204" s="1">
        <f>Feuil2!G265</f>
        <v>580</v>
      </c>
      <c r="F204" s="1">
        <f>Feuil2!I265</f>
        <v>580</v>
      </c>
      <c r="G204" s="180">
        <f t="shared" si="42"/>
        <v>580</v>
      </c>
      <c r="H204" s="1">
        <f t="shared" si="41"/>
        <v>580</v>
      </c>
      <c r="I204" s="1">
        <f t="shared" si="43"/>
        <v>0</v>
      </c>
      <c r="J204" s="13">
        <f t="shared" si="44"/>
        <v>0</v>
      </c>
      <c r="S204" s="234"/>
    </row>
    <row r="205" spans="1:19" hidden="1">
      <c r="A205" s="39" t="str">
        <f>Feuil2!A266</f>
        <v>فاصولياء جافـة</v>
      </c>
      <c r="B205" s="184" t="s">
        <v>66</v>
      </c>
      <c r="C205" s="1">
        <f>Feuil2!C266</f>
        <v>160</v>
      </c>
      <c r="D205" s="1">
        <f>Feuil2!E266</f>
        <v>160</v>
      </c>
      <c r="E205" s="1">
        <f>Feuil2!G266</f>
        <v>160</v>
      </c>
      <c r="F205" s="1">
        <f>Feuil2!I266</f>
        <v>160</v>
      </c>
      <c r="G205" s="180">
        <f t="shared" si="42"/>
        <v>160</v>
      </c>
      <c r="H205" s="1">
        <f t="shared" si="41"/>
        <v>160</v>
      </c>
      <c r="I205" s="1">
        <f t="shared" si="43"/>
        <v>0</v>
      </c>
      <c r="J205" s="13">
        <f t="shared" si="44"/>
        <v>0</v>
      </c>
      <c r="S205" s="20"/>
    </row>
    <row r="206" spans="1:19" hidden="1">
      <c r="A206" s="39" t="str">
        <f>Feuil2!A267</f>
        <v>عدس</v>
      </c>
      <c r="B206" s="185"/>
      <c r="C206" s="1">
        <f>Feuil2!C267</f>
        <v>150</v>
      </c>
      <c r="D206" s="1">
        <f>Feuil2!E267</f>
        <v>155</v>
      </c>
      <c r="E206" s="1">
        <f>Feuil2!G267</f>
        <v>180</v>
      </c>
      <c r="F206" s="1">
        <f>Feuil2!I267</f>
        <v>180</v>
      </c>
      <c r="G206" s="180">
        <f t="shared" si="42"/>
        <v>150</v>
      </c>
      <c r="H206" s="1">
        <f t="shared" si="41"/>
        <v>166.25</v>
      </c>
      <c r="I206" s="1">
        <f t="shared" si="43"/>
        <v>16.25</v>
      </c>
      <c r="J206" s="13">
        <f t="shared" si="44"/>
        <v>10.833333333333334</v>
      </c>
      <c r="S206" s="20"/>
    </row>
    <row r="207" spans="1:19" ht="31.5" hidden="1" customHeight="1">
      <c r="A207" s="39" t="str">
        <f>Feuil2!A268</f>
        <v xml:space="preserve">حمص </v>
      </c>
      <c r="B207" s="185"/>
      <c r="C207" s="1">
        <f>Feuil2!C268</f>
        <v>150</v>
      </c>
      <c r="D207" s="1">
        <f>Feuil2!E268</f>
        <v>158.33333333333334</v>
      </c>
      <c r="E207" s="1">
        <f>Feuil2!G268</f>
        <v>200</v>
      </c>
      <c r="F207" s="1">
        <f>Feuil2!I268</f>
        <v>200</v>
      </c>
      <c r="G207" s="180">
        <f t="shared" si="42"/>
        <v>150</v>
      </c>
      <c r="H207" s="1">
        <f t="shared" si="41"/>
        <v>177.08333333333334</v>
      </c>
      <c r="I207" s="1">
        <f t="shared" si="43"/>
        <v>27.083333333333343</v>
      </c>
      <c r="J207" s="13">
        <f t="shared" si="44"/>
        <v>18.055555555555564</v>
      </c>
      <c r="S207" s="234" t="s">
        <v>79</v>
      </c>
    </row>
    <row r="208" spans="1:19" hidden="1">
      <c r="A208" s="39" t="str">
        <f>Feuil2!A269</f>
        <v>أرز</v>
      </c>
      <c r="B208" s="185"/>
      <c r="C208" s="1">
        <f>Feuil2!C269</f>
        <v>80</v>
      </c>
      <c r="D208" s="1">
        <f>Feuil2!E269</f>
        <v>80</v>
      </c>
      <c r="E208" s="1">
        <f>Feuil2!G269</f>
        <v>80</v>
      </c>
      <c r="F208" s="1">
        <f>Feuil2!I269</f>
        <v>80</v>
      </c>
      <c r="G208" s="180">
        <f t="shared" si="42"/>
        <v>80</v>
      </c>
      <c r="H208" s="1">
        <f t="shared" si="41"/>
        <v>80</v>
      </c>
      <c r="I208" s="1">
        <f t="shared" si="43"/>
        <v>0</v>
      </c>
      <c r="J208" s="13">
        <f t="shared" si="44"/>
        <v>0</v>
      </c>
      <c r="S208" s="234"/>
    </row>
    <row r="209" spans="1:19" hidden="1">
      <c r="A209" s="39" t="str">
        <f>Feuil2!A270</f>
        <v>عجائن غذائية</v>
      </c>
      <c r="B209" s="185"/>
      <c r="C209" s="1">
        <f>Feuil2!C270</f>
        <v>85</v>
      </c>
      <c r="D209" s="1">
        <f>Feuil2!E270</f>
        <v>85</v>
      </c>
      <c r="E209" s="1">
        <f>Feuil2!G270</f>
        <v>85</v>
      </c>
      <c r="F209" s="1">
        <f>Feuil2!I270</f>
        <v>85</v>
      </c>
      <c r="G209" s="180">
        <f t="shared" si="42"/>
        <v>85</v>
      </c>
      <c r="H209" s="1">
        <f t="shared" si="41"/>
        <v>85</v>
      </c>
      <c r="I209" s="1">
        <f t="shared" si="43"/>
        <v>0</v>
      </c>
      <c r="J209" s="13">
        <f t="shared" si="44"/>
        <v>0</v>
      </c>
      <c r="S209" s="234"/>
    </row>
    <row r="210" spans="1:19" ht="21.75" hidden="1" customHeight="1">
      <c r="A210" s="39" t="str">
        <f>Feuil2!A271</f>
        <v xml:space="preserve">طماطم مصبـرة مستوردة </v>
      </c>
      <c r="B210" s="186"/>
      <c r="C210" s="1">
        <f>Feuil2!C271</f>
        <v>180</v>
      </c>
      <c r="D210" s="1">
        <f>Feuil2!E271</f>
        <v>180</v>
      </c>
      <c r="E210" s="1">
        <f>Feuil2!G271</f>
        <v>180</v>
      </c>
      <c r="F210" s="1">
        <f>Feuil2!I271</f>
        <v>180</v>
      </c>
      <c r="G210" s="180">
        <f t="shared" si="42"/>
        <v>180</v>
      </c>
      <c r="H210" s="1">
        <f t="shared" si="41"/>
        <v>180</v>
      </c>
      <c r="I210" s="1">
        <f t="shared" si="43"/>
        <v>0</v>
      </c>
      <c r="J210" s="13">
        <f t="shared" si="44"/>
        <v>0</v>
      </c>
      <c r="S210" s="234"/>
    </row>
    <row r="211" spans="1:19" hidden="1">
      <c r="A211" s="222" t="s">
        <v>65</v>
      </c>
      <c r="B211" s="222"/>
      <c r="C211" s="222"/>
      <c r="D211" s="222"/>
      <c r="E211" s="222"/>
      <c r="F211" s="222"/>
      <c r="G211" s="222"/>
      <c r="H211" s="222"/>
      <c r="I211" s="222"/>
      <c r="J211" s="222"/>
      <c r="S211" s="234"/>
    </row>
    <row r="212" spans="1:19" hidden="1">
      <c r="A212" s="90" t="str">
        <f>Feuil2!A274</f>
        <v>بطاطا</v>
      </c>
      <c r="B212" s="184" t="s">
        <v>66</v>
      </c>
      <c r="C212" s="1">
        <f>Feuil2!C274</f>
        <v>50</v>
      </c>
      <c r="D212" s="1">
        <f>Feuil2!E274</f>
        <v>51.666666666666664</v>
      </c>
      <c r="E212" s="1">
        <f>Feuil2!G274</f>
        <v>52.5</v>
      </c>
      <c r="F212" s="1">
        <f>Feuil2!I274</f>
        <v>54</v>
      </c>
      <c r="G212" s="180">
        <f>H151</f>
        <v>43.541666666666664</v>
      </c>
      <c r="H212" s="1">
        <f t="shared" ref="H212:H223" si="45">(C212+D212+E212+F212)/4</f>
        <v>52.041666666666664</v>
      </c>
      <c r="I212" s="1">
        <f t="shared" ref="I212:I223" si="46">H212-G212</f>
        <v>8.5</v>
      </c>
      <c r="J212" s="13">
        <f t="shared" ref="J212:J222" si="47">(I212*100)/G212</f>
        <v>19.52153110047847</v>
      </c>
      <c r="S212" s="234"/>
    </row>
    <row r="213" spans="1:19" hidden="1">
      <c r="A213" s="90" t="str">
        <f>Feuil2!A275</f>
        <v>طماطم طازجــة</v>
      </c>
      <c r="B213" s="185"/>
      <c r="C213" s="1">
        <f>Feuil2!C275</f>
        <v>45</v>
      </c>
      <c r="D213" s="1">
        <f>Feuil2!E275</f>
        <v>48.333333333333336</v>
      </c>
      <c r="E213" s="1">
        <f>Feuil2!G275</f>
        <v>80</v>
      </c>
      <c r="F213" s="1">
        <f>Feuil2!I275</f>
        <v>106</v>
      </c>
      <c r="G213" s="180">
        <f t="shared" ref="G213:G223" si="48">H152</f>
        <v>47.291666666666664</v>
      </c>
      <c r="H213" s="1">
        <f t="shared" si="45"/>
        <v>69.833333333333343</v>
      </c>
      <c r="I213" s="1">
        <f t="shared" si="46"/>
        <v>22.541666666666679</v>
      </c>
      <c r="J213" s="13">
        <f t="shared" si="47"/>
        <v>47.665198237885491</v>
      </c>
      <c r="S213" s="234"/>
    </row>
    <row r="214" spans="1:19" hidden="1">
      <c r="A214" s="90" t="str">
        <f>Feuil2!A276</f>
        <v xml:space="preserve">بصل </v>
      </c>
      <c r="B214" s="185"/>
      <c r="C214" s="1">
        <f>Feuil2!C276</f>
        <v>45</v>
      </c>
      <c r="D214" s="1">
        <f>Feuil2!E276</f>
        <v>50.833333333333336</v>
      </c>
      <c r="E214" s="1">
        <f>Feuil2!G276</f>
        <v>55</v>
      </c>
      <c r="F214" s="1">
        <f>Feuil2!I276</f>
        <v>50</v>
      </c>
      <c r="G214" s="180">
        <f t="shared" si="48"/>
        <v>47.916666666666664</v>
      </c>
      <c r="H214" s="1">
        <f t="shared" si="45"/>
        <v>50.208333333333336</v>
      </c>
      <c r="I214" s="1">
        <f t="shared" si="46"/>
        <v>2.2916666666666714</v>
      </c>
      <c r="J214" s="13">
        <f t="shared" si="47"/>
        <v>4.7826086956521836</v>
      </c>
      <c r="S214" s="20"/>
    </row>
    <row r="215" spans="1:19" hidden="1">
      <c r="A215" s="90" t="str">
        <f>Feuil2!A277</f>
        <v>خس</v>
      </c>
      <c r="B215" s="185"/>
      <c r="C215" s="1">
        <f>Feuil2!C277</f>
        <v>101.66666666666667</v>
      </c>
      <c r="D215" s="1">
        <f>Feuil2!E277</f>
        <v>113.33333333333333</v>
      </c>
      <c r="E215" s="1">
        <f>Feuil2!G277</f>
        <v>130</v>
      </c>
      <c r="F215" s="1">
        <f>Feuil2!I277</f>
        <v>120</v>
      </c>
      <c r="G215" s="180">
        <f t="shared" si="48"/>
        <v>66.666666666666657</v>
      </c>
      <c r="H215" s="1">
        <f t="shared" si="45"/>
        <v>116.25</v>
      </c>
      <c r="I215" s="1">
        <f t="shared" si="46"/>
        <v>49.583333333333343</v>
      </c>
      <c r="J215" s="13">
        <f t="shared" si="47"/>
        <v>74.375000000000014</v>
      </c>
    </row>
    <row r="216" spans="1:19" ht="22.5" hidden="1" customHeight="1">
      <c r="A216" s="90" t="str">
        <f>Feuil2!A278</f>
        <v xml:space="preserve">قرعة </v>
      </c>
      <c r="B216" s="185"/>
      <c r="C216" s="1">
        <f>Feuil2!C278</f>
        <v>145</v>
      </c>
      <c r="D216" s="1">
        <f>Feuil2!E278</f>
        <v>183.33333333333334</v>
      </c>
      <c r="E216" s="1">
        <f>Feuil2!G278</f>
        <v>196.66666666666666</v>
      </c>
      <c r="F216" s="1">
        <f>Feuil2!I278</f>
        <v>186</v>
      </c>
      <c r="G216" s="180">
        <f t="shared" si="48"/>
        <v>61.875</v>
      </c>
      <c r="H216" s="1">
        <f t="shared" si="45"/>
        <v>177.75</v>
      </c>
      <c r="I216" s="1">
        <f t="shared" si="46"/>
        <v>115.875</v>
      </c>
      <c r="J216" s="13">
        <f t="shared" si="47"/>
        <v>187.27272727272728</v>
      </c>
      <c r="S216" s="234" t="s">
        <v>79</v>
      </c>
    </row>
    <row r="217" spans="1:19" hidden="1">
      <c r="A217" s="90" t="str">
        <f>Feuil2!A279</f>
        <v>جزر</v>
      </c>
      <c r="B217" s="185"/>
      <c r="C217" s="1">
        <f>Feuil2!C279</f>
        <v>68.333333333333329</v>
      </c>
      <c r="D217" s="1">
        <f>Feuil2!E279</f>
        <v>85</v>
      </c>
      <c r="E217" s="1">
        <f>Feuil2!G279</f>
        <v>86.666666666666671</v>
      </c>
      <c r="F217" s="1">
        <f>Feuil2!I279</f>
        <v>82</v>
      </c>
      <c r="G217" s="180">
        <f t="shared" si="48"/>
        <v>70.833333333333343</v>
      </c>
      <c r="H217" s="1">
        <f t="shared" si="45"/>
        <v>80.5</v>
      </c>
      <c r="I217" s="1">
        <f t="shared" si="46"/>
        <v>9.6666666666666572</v>
      </c>
      <c r="J217" s="13">
        <f t="shared" si="47"/>
        <v>13.647058823529397</v>
      </c>
      <c r="S217" s="234"/>
    </row>
    <row r="218" spans="1:19" ht="15" hidden="1" customHeight="1">
      <c r="A218" s="90" t="str">
        <f>Feuil2!A280</f>
        <v>فلفل حلو</v>
      </c>
      <c r="B218" s="185"/>
      <c r="C218" s="1">
        <f>Feuil2!C280</f>
        <v>100</v>
      </c>
      <c r="D218" s="1">
        <f>Feuil2!E280</f>
        <v>100</v>
      </c>
      <c r="E218" s="1">
        <f>Feuil2!G280</f>
        <v>100</v>
      </c>
      <c r="F218" s="1">
        <f>Feuil2!I280</f>
        <v>100</v>
      </c>
      <c r="G218" s="180">
        <f t="shared" si="48"/>
        <v>77.083333333333329</v>
      </c>
      <c r="H218" s="1">
        <f t="shared" si="45"/>
        <v>100</v>
      </c>
      <c r="I218" s="1">
        <f t="shared" si="46"/>
        <v>22.916666666666671</v>
      </c>
      <c r="J218" s="13">
        <f t="shared" si="47"/>
        <v>29.729729729729737</v>
      </c>
      <c r="S218" s="234"/>
    </row>
    <row r="219" spans="1:19" ht="15" hidden="1" customHeight="1">
      <c r="A219" s="90" t="str">
        <f>Feuil2!A281</f>
        <v>فلفل حار</v>
      </c>
      <c r="B219" s="185"/>
      <c r="C219" s="1">
        <f>Feuil2!C281</f>
        <v>100</v>
      </c>
      <c r="D219" s="1">
        <f>Feuil2!E281</f>
        <v>100</v>
      </c>
      <c r="E219" s="1">
        <f>Feuil2!G281</f>
        <v>100</v>
      </c>
      <c r="F219" s="1">
        <f>Feuil2!I281</f>
        <v>120</v>
      </c>
      <c r="G219" s="180">
        <f t="shared" si="48"/>
        <v>77.083333333333329</v>
      </c>
      <c r="H219" s="1">
        <f t="shared" si="45"/>
        <v>105</v>
      </c>
      <c r="I219" s="1">
        <f t="shared" si="46"/>
        <v>27.916666666666671</v>
      </c>
      <c r="J219" s="13">
        <f t="shared" si="47"/>
        <v>36.216216216216225</v>
      </c>
      <c r="S219" s="234"/>
    </row>
    <row r="220" spans="1:19" hidden="1">
      <c r="A220" s="90" t="str">
        <f>Feuil2!A282</f>
        <v>فاصوليا خضراء</v>
      </c>
      <c r="B220" s="185"/>
      <c r="C220" s="1">
        <f>Feuil2!C282</f>
        <v>121.66666666666667</v>
      </c>
      <c r="D220" s="1">
        <f>Feuil2!E282</f>
        <v>125</v>
      </c>
      <c r="E220" s="1">
        <f>Feuil2!G282</f>
        <v>146.66666666666666</v>
      </c>
      <c r="F220" s="1">
        <f>Feuil2!I282</f>
        <v>144</v>
      </c>
      <c r="G220" s="180">
        <f t="shared" si="48"/>
        <v>136.25</v>
      </c>
      <c r="H220" s="1">
        <f t="shared" si="45"/>
        <v>134.33333333333334</v>
      </c>
      <c r="I220" s="1">
        <f t="shared" si="46"/>
        <v>-1.9166666666666572</v>
      </c>
      <c r="J220" s="13">
        <f t="shared" si="47"/>
        <v>-1.4067278287461704</v>
      </c>
      <c r="S220" s="234"/>
    </row>
    <row r="221" spans="1:19" hidden="1">
      <c r="A221" s="90" t="str">
        <f>Feuil2!A283</f>
        <v>شمـنــدر</v>
      </c>
      <c r="B221" s="185"/>
      <c r="C221" s="1">
        <f>Feuil2!C283</f>
        <v>55</v>
      </c>
      <c r="D221" s="1">
        <f>Feuil2!E283</f>
        <v>55</v>
      </c>
      <c r="E221" s="1">
        <f>Feuil2!G283</f>
        <v>50</v>
      </c>
      <c r="F221" s="1">
        <f>Feuil2!I283</f>
        <v>60</v>
      </c>
      <c r="G221" s="180">
        <f t="shared" si="48"/>
        <v>53.75</v>
      </c>
      <c r="H221" s="1">
        <f t="shared" si="45"/>
        <v>55</v>
      </c>
      <c r="I221" s="1">
        <f t="shared" si="46"/>
        <v>1.25</v>
      </c>
      <c r="J221" s="13">
        <f t="shared" si="47"/>
        <v>2.3255813953488373</v>
      </c>
      <c r="S221" s="234"/>
    </row>
    <row r="222" spans="1:19" hidden="1">
      <c r="A222" s="90" t="str">
        <f>Feuil2!A284</f>
        <v xml:space="preserve">ثــــوم محلي </v>
      </c>
      <c r="B222" s="185"/>
      <c r="C222" s="1">
        <f>Feuil2!C284</f>
        <v>425</v>
      </c>
      <c r="D222" s="1">
        <f>Feuil2!E284</f>
        <v>408.33333333333331</v>
      </c>
      <c r="E222" s="1">
        <f>Feuil2!G284</f>
        <v>408.33333333333331</v>
      </c>
      <c r="F222" s="1">
        <f>Feuil2!I284</f>
        <v>410</v>
      </c>
      <c r="G222" s="180">
        <f t="shared" si="48"/>
        <v>358.33333333333331</v>
      </c>
      <c r="H222" s="1">
        <f t="shared" si="45"/>
        <v>412.91666666666663</v>
      </c>
      <c r="I222" s="1">
        <f t="shared" si="46"/>
        <v>54.583333333333314</v>
      </c>
      <c r="J222" s="13">
        <f t="shared" si="47"/>
        <v>15.232558139534879</v>
      </c>
      <c r="S222" s="234"/>
    </row>
    <row r="223" spans="1:19" hidden="1">
      <c r="A223" s="90" t="str">
        <f>Feuil2!A285</f>
        <v>باذنجان</v>
      </c>
      <c r="B223" s="186"/>
      <c r="C223" s="1">
        <f>Feuil2!C285</f>
        <v>0</v>
      </c>
      <c r="D223" s="1">
        <f>Feuil2!E285</f>
        <v>0</v>
      </c>
      <c r="E223" s="1">
        <f>Feuil2!G285</f>
        <v>70</v>
      </c>
      <c r="F223" s="1">
        <f>Feuil2!I285</f>
        <v>76</v>
      </c>
      <c r="G223" s="180">
        <f t="shared" si="48"/>
        <v>0</v>
      </c>
      <c r="H223" s="1">
        <f t="shared" si="45"/>
        <v>36.5</v>
      </c>
      <c r="I223" s="1">
        <f t="shared" si="46"/>
        <v>36.5</v>
      </c>
      <c r="J223" s="13" t="s">
        <v>77</v>
      </c>
      <c r="S223" s="234"/>
    </row>
    <row r="224" spans="1:19" ht="15.75" hidden="1">
      <c r="A224" s="194" t="s">
        <v>69</v>
      </c>
      <c r="B224" s="194"/>
      <c r="C224" s="194"/>
      <c r="D224" s="194"/>
      <c r="E224" s="194"/>
      <c r="F224" s="194"/>
      <c r="G224" s="194"/>
      <c r="H224" s="194"/>
      <c r="I224" s="194"/>
      <c r="J224" s="194"/>
      <c r="S224" s="234"/>
    </row>
    <row r="225" spans="1:19" hidden="1">
      <c r="A225" s="91" t="str">
        <f>Feuil2!A290</f>
        <v>دقلة</v>
      </c>
      <c r="B225" s="183" t="s">
        <v>66</v>
      </c>
      <c r="C225" s="14">
        <f>Feuil2!C290</f>
        <v>450</v>
      </c>
      <c r="D225" s="1">
        <f>Feuil2!E290</f>
        <v>408.33333333333331</v>
      </c>
      <c r="E225" s="1">
        <f>Feuil2!G290</f>
        <v>450</v>
      </c>
      <c r="F225" s="1">
        <f>Feuil2!I290</f>
        <v>450</v>
      </c>
      <c r="G225" s="180">
        <f>H163</f>
        <v>475</v>
      </c>
      <c r="H225" s="1">
        <f t="shared" ref="H225:H233" si="49">(C225+D225+E225+F225)/4</f>
        <v>439.58333333333331</v>
      </c>
      <c r="I225" s="1">
        <f t="shared" ref="I225:I233" si="50">H225-G225</f>
        <v>-35.416666666666686</v>
      </c>
      <c r="J225" s="13">
        <f t="shared" ref="J225:J233" si="51">(I225*100)/G225</f>
        <v>-7.4561403508771971</v>
      </c>
      <c r="S225" s="234"/>
    </row>
    <row r="226" spans="1:19" hidden="1">
      <c r="A226" s="91" t="str">
        <f>Feuil2!A291</f>
        <v xml:space="preserve">تفاح محلي </v>
      </c>
      <c r="B226" s="183"/>
      <c r="C226" s="14">
        <f>Feuil2!C291</f>
        <v>131.66666666666666</v>
      </c>
      <c r="D226" s="1">
        <f>Feuil2!E291</f>
        <v>130</v>
      </c>
      <c r="E226" s="1">
        <f>Feuil2!G291</f>
        <v>115</v>
      </c>
      <c r="F226" s="1">
        <f>Feuil2!I291</f>
        <v>120</v>
      </c>
      <c r="G226" s="180">
        <v>100</v>
      </c>
      <c r="H226" s="1">
        <f t="shared" si="49"/>
        <v>124.16666666666666</v>
      </c>
      <c r="I226" s="1">
        <f t="shared" si="50"/>
        <v>24.166666666666657</v>
      </c>
      <c r="J226" s="13">
        <f t="shared" si="51"/>
        <v>24.166666666666657</v>
      </c>
      <c r="S226" s="20"/>
    </row>
    <row r="227" spans="1:19" hidden="1">
      <c r="A227" s="91" t="str">
        <f>Feuil2!A292</f>
        <v>تفاح مستورد</v>
      </c>
      <c r="B227" s="183"/>
      <c r="C227" s="14">
        <f>Feuil2!C292</f>
        <v>250</v>
      </c>
      <c r="D227" s="1">
        <f>Feuil2!E292</f>
        <v>250</v>
      </c>
      <c r="E227" s="1">
        <f>Feuil2!G292</f>
        <v>250</v>
      </c>
      <c r="F227" s="1">
        <f>Feuil2!I292</f>
        <v>250</v>
      </c>
      <c r="G227" s="180">
        <f t="shared" ref="G227:G228" si="52">H165</f>
        <v>221.25</v>
      </c>
      <c r="H227" s="1">
        <f t="shared" si="49"/>
        <v>250</v>
      </c>
      <c r="I227" s="1">
        <f t="shared" si="50"/>
        <v>28.75</v>
      </c>
      <c r="J227" s="13">
        <f t="shared" si="51"/>
        <v>12.994350282485875</v>
      </c>
      <c r="S227" s="20"/>
    </row>
    <row r="228" spans="1:19" hidden="1">
      <c r="A228" s="91" t="str">
        <f>Feuil2!A293</f>
        <v>مـــوز</v>
      </c>
      <c r="B228" s="183"/>
      <c r="C228" s="14">
        <f>Feuil2!C293</f>
        <v>160</v>
      </c>
      <c r="D228" s="1">
        <f>Feuil2!E293</f>
        <v>173.33333333333334</v>
      </c>
      <c r="E228" s="1">
        <f>Feuil2!G293</f>
        <v>181.66666666666666</v>
      </c>
      <c r="F228" s="1">
        <f>Feuil2!I293</f>
        <v>184</v>
      </c>
      <c r="G228" s="180">
        <f t="shared" si="52"/>
        <v>180</v>
      </c>
      <c r="H228" s="1">
        <f t="shared" si="49"/>
        <v>174.75</v>
      </c>
      <c r="I228" s="1">
        <f t="shared" si="50"/>
        <v>-5.25</v>
      </c>
      <c r="J228" s="13">
        <f t="shared" si="51"/>
        <v>-2.9166666666666665</v>
      </c>
      <c r="S228" s="20"/>
    </row>
    <row r="229" spans="1:19" hidden="1">
      <c r="A229" s="91" t="str">
        <f>Feuil2!A294</f>
        <v>خوخ</v>
      </c>
      <c r="B229" s="183"/>
      <c r="C229" s="14">
        <f>Feuil2!C294</f>
        <v>130</v>
      </c>
      <c r="D229" s="1">
        <f>Feuil2!E294</f>
        <v>133.33333333333334</v>
      </c>
      <c r="E229" s="1">
        <f>Feuil2!G294</f>
        <v>123.33333333333333</v>
      </c>
      <c r="F229" s="1">
        <f>Feuil2!I294</f>
        <v>130</v>
      </c>
      <c r="G229" s="180">
        <v>109.58</v>
      </c>
      <c r="H229" s="1">
        <f t="shared" si="49"/>
        <v>129.16666666666669</v>
      </c>
      <c r="I229" s="1">
        <f t="shared" si="50"/>
        <v>19.586666666666687</v>
      </c>
      <c r="J229" s="13">
        <f t="shared" si="51"/>
        <v>17.87430796374036</v>
      </c>
      <c r="S229" s="20"/>
    </row>
    <row r="230" spans="1:19" hidden="1">
      <c r="A230" s="91" t="str">
        <f>Feuil2!A295</f>
        <v>إجاص</v>
      </c>
      <c r="B230" s="183"/>
      <c r="C230" s="14">
        <f>Feuil2!C295</f>
        <v>116.66666666666667</v>
      </c>
      <c r="D230" s="1">
        <f>Feuil2!E295</f>
        <v>110</v>
      </c>
      <c r="E230" s="1">
        <f>Feuil2!G295</f>
        <v>125</v>
      </c>
      <c r="F230" s="1">
        <f>Feuil2!I295</f>
        <v>122</v>
      </c>
      <c r="G230" s="180">
        <v>182.5</v>
      </c>
      <c r="H230" s="1">
        <f t="shared" si="49"/>
        <v>118.41666666666667</v>
      </c>
      <c r="I230" s="1">
        <f t="shared" si="50"/>
        <v>-64.083333333333329</v>
      </c>
      <c r="J230" s="13">
        <f t="shared" si="51"/>
        <v>-35.114155251141554</v>
      </c>
      <c r="S230" s="20"/>
    </row>
    <row r="231" spans="1:19" hidden="1">
      <c r="A231" s="91" t="str">
        <f>Feuil2!A296</f>
        <v xml:space="preserve">بطيخ أحمر </v>
      </c>
      <c r="B231" s="183"/>
      <c r="C231" s="14">
        <f>Feuil2!C296</f>
        <v>30</v>
      </c>
      <c r="D231" s="1">
        <f>Feuil2!E296</f>
        <v>30</v>
      </c>
      <c r="E231" s="1">
        <f>Feuil2!G296</f>
        <v>30</v>
      </c>
      <c r="F231" s="1">
        <f>Feuil2!I296</f>
        <v>0</v>
      </c>
      <c r="G231" s="180">
        <v>32.5</v>
      </c>
      <c r="H231" s="1">
        <f t="shared" si="49"/>
        <v>22.5</v>
      </c>
      <c r="I231" s="1">
        <f t="shared" si="50"/>
        <v>-10</v>
      </c>
      <c r="J231" s="13">
        <f t="shared" si="51"/>
        <v>-30.76923076923077</v>
      </c>
    </row>
    <row r="232" spans="1:19" hidden="1">
      <c r="A232" s="91" t="str">
        <f>Feuil2!A297</f>
        <v>بطيخ أصفر</v>
      </c>
      <c r="B232" s="183"/>
      <c r="C232" s="14">
        <f>Feuil2!C297</f>
        <v>60</v>
      </c>
      <c r="D232" s="1">
        <f>Feuil2!E297</f>
        <v>60</v>
      </c>
      <c r="E232" s="1">
        <f>Feuil2!G297</f>
        <v>60</v>
      </c>
      <c r="F232" s="1">
        <f>Feuil2!I297</f>
        <v>60</v>
      </c>
      <c r="G232" s="180">
        <f>H173</f>
        <v>52.083333333333329</v>
      </c>
      <c r="H232" s="1">
        <f t="shared" si="49"/>
        <v>60</v>
      </c>
      <c r="I232" s="1">
        <f t="shared" si="50"/>
        <v>7.9166666666666714</v>
      </c>
      <c r="J232" s="13">
        <f t="shared" si="51"/>
        <v>15.200000000000012</v>
      </c>
    </row>
    <row r="233" spans="1:19" hidden="1">
      <c r="A233" s="91" t="str">
        <f>Feuil2!A298</f>
        <v xml:space="preserve">عنب </v>
      </c>
      <c r="B233" s="183"/>
      <c r="C233" s="14">
        <f>Feuil2!C298</f>
        <v>116.66666666666667</v>
      </c>
      <c r="D233" s="1">
        <f>Feuil2!E298</f>
        <v>138.33333333333334</v>
      </c>
      <c r="E233" s="1">
        <f>Feuil2!G298</f>
        <v>123.33333333333333</v>
      </c>
      <c r="F233" s="1">
        <f>Feuil2!I298</f>
        <v>126</v>
      </c>
      <c r="G233" s="180">
        <f t="shared" ref="G233:G234" si="53">H174</f>
        <v>120</v>
      </c>
      <c r="H233" s="1">
        <f t="shared" si="49"/>
        <v>126.08333333333333</v>
      </c>
      <c r="I233" s="1">
        <f t="shared" si="50"/>
        <v>6.0833333333333286</v>
      </c>
      <c r="J233" s="13">
        <f t="shared" si="51"/>
        <v>5.0694444444444402</v>
      </c>
    </row>
    <row r="234" spans="1:19" hidden="1">
      <c r="A234" s="91" t="str">
        <f>Feuil2!A299</f>
        <v>تين</v>
      </c>
      <c r="B234" s="183"/>
      <c r="C234" s="14">
        <f>Feuil2!C299</f>
        <v>0</v>
      </c>
      <c r="D234" s="1">
        <f>Feuil2!E299</f>
        <v>130</v>
      </c>
      <c r="E234" s="1">
        <f>Feuil2!G299</f>
        <v>153.33333333333334</v>
      </c>
      <c r="F234" s="1">
        <f>Feuil2!I299</f>
        <v>0</v>
      </c>
      <c r="G234" s="180">
        <f t="shared" si="53"/>
        <v>105</v>
      </c>
      <c r="H234" s="1">
        <f>(C234+D234+E234+F234)/4</f>
        <v>70.833333333333343</v>
      </c>
      <c r="I234" s="1">
        <f>H234-G234</f>
        <v>-34.166666666666657</v>
      </c>
      <c r="J234" s="13">
        <f>(I234*100)/G234</f>
        <v>-32.539682539682531</v>
      </c>
    </row>
    <row r="235" spans="1:19" hidden="1">
      <c r="A235" s="93"/>
      <c r="B235" s="15"/>
      <c r="C235" s="63"/>
      <c r="D235" s="64"/>
      <c r="E235" s="64"/>
      <c r="F235" s="64"/>
      <c r="G235" s="18"/>
      <c r="H235" s="64"/>
      <c r="I235" s="64"/>
      <c r="J235" s="65"/>
    </row>
    <row r="236" spans="1:19" hidden="1">
      <c r="A236" s="93"/>
      <c r="B236" s="15"/>
      <c r="C236" s="63"/>
      <c r="D236" s="64"/>
      <c r="E236" s="64"/>
      <c r="F236" s="64"/>
      <c r="G236" s="18"/>
      <c r="H236" s="64"/>
      <c r="I236" s="64"/>
      <c r="J236" s="65"/>
    </row>
    <row r="237" spans="1:19" hidden="1">
      <c r="A237" s="93"/>
      <c r="B237" s="15"/>
      <c r="C237" s="63"/>
      <c r="D237" s="64"/>
      <c r="E237" s="64"/>
      <c r="F237" s="64"/>
      <c r="G237" s="18"/>
      <c r="H237" s="64"/>
      <c r="I237" s="64"/>
      <c r="J237" s="65"/>
    </row>
    <row r="238" spans="1:19" hidden="1">
      <c r="A238" s="93"/>
      <c r="B238" s="15"/>
      <c r="C238" s="63"/>
      <c r="D238" s="64"/>
      <c r="E238" s="64"/>
      <c r="F238" s="64"/>
      <c r="G238" s="18"/>
      <c r="H238" s="64"/>
      <c r="I238" s="64"/>
      <c r="J238" s="65"/>
    </row>
    <row r="239" spans="1:19" hidden="1">
      <c r="A239" s="93"/>
      <c r="B239" s="15"/>
      <c r="C239" s="63"/>
      <c r="D239" s="64"/>
      <c r="E239" s="64"/>
      <c r="F239" s="64"/>
      <c r="G239" s="18"/>
      <c r="H239" s="64"/>
      <c r="I239" s="64"/>
      <c r="J239" s="65"/>
    </row>
    <row r="240" spans="1:19" hidden="1">
      <c r="A240" s="93"/>
      <c r="B240" s="15"/>
      <c r="C240" s="63"/>
      <c r="D240" s="64"/>
      <c r="E240" s="64"/>
      <c r="F240" s="64"/>
      <c r="G240" s="18"/>
      <c r="H240" s="64"/>
      <c r="I240" s="64"/>
      <c r="J240" s="65"/>
    </row>
    <row r="241" spans="1:10" hidden="1">
      <c r="A241" s="93"/>
      <c r="B241" s="15"/>
      <c r="C241" s="63"/>
      <c r="D241" s="64"/>
      <c r="E241" s="64"/>
      <c r="F241" s="64"/>
      <c r="G241" s="18"/>
      <c r="H241" s="64"/>
      <c r="I241" s="64"/>
      <c r="J241" s="65"/>
    </row>
    <row r="242" spans="1:10" ht="15.75" hidden="1">
      <c r="A242" s="221" t="s">
        <v>81</v>
      </c>
      <c r="B242" s="221"/>
      <c r="C242" s="221"/>
      <c r="D242" s="221"/>
      <c r="E242" s="221"/>
      <c r="F242" s="221"/>
      <c r="G242" s="221"/>
      <c r="H242" s="221"/>
      <c r="I242" s="221"/>
      <c r="J242" s="221"/>
    </row>
    <row r="243" spans="1:10" hidden="1">
      <c r="A243" s="91" t="str">
        <f>Feuil2!A304</f>
        <v>لحم غنم محلي</v>
      </c>
      <c r="B243" s="183" t="s">
        <v>66</v>
      </c>
      <c r="C243" s="1">
        <f>Feuil2!C304</f>
        <v>1300</v>
      </c>
      <c r="D243" s="1">
        <f>Feuil2!E304</f>
        <v>1300</v>
      </c>
      <c r="E243" s="56">
        <f>Feuil2!G304</f>
        <v>1300</v>
      </c>
      <c r="F243" s="1">
        <f>Feuil2!I304</f>
        <v>1300</v>
      </c>
      <c r="G243" s="5">
        <f>H177</f>
        <v>1300</v>
      </c>
      <c r="H243" s="1">
        <f>(C243+D243+E243+F243)/4</f>
        <v>1300</v>
      </c>
      <c r="I243" s="1">
        <f t="shared" ref="I243:I247" si="54">H243-G243</f>
        <v>0</v>
      </c>
      <c r="J243" s="13">
        <f t="shared" ref="J243:J247" si="55">(I243*100)/G243</f>
        <v>0</v>
      </c>
    </row>
    <row r="244" spans="1:10" hidden="1">
      <c r="A244" s="91" t="str">
        <f>Feuil2!A305</f>
        <v>لحم بقر محلي</v>
      </c>
      <c r="B244" s="183"/>
      <c r="C244" s="1">
        <f>Feuil2!C305</f>
        <v>780</v>
      </c>
      <c r="D244" s="1">
        <f>Feuil2!E305</f>
        <v>780</v>
      </c>
      <c r="E244" s="56">
        <f>Feuil2!G305</f>
        <v>780</v>
      </c>
      <c r="F244" s="1">
        <f>Feuil2!I305</f>
        <v>780</v>
      </c>
      <c r="G244" s="5">
        <f t="shared" ref="G244:G247" si="56">H178</f>
        <v>780</v>
      </c>
      <c r="H244" s="1">
        <f>(C244+D244+E244+F244)/4</f>
        <v>780</v>
      </c>
      <c r="I244" s="1">
        <f t="shared" si="54"/>
        <v>0</v>
      </c>
      <c r="J244" s="13">
        <f t="shared" si="55"/>
        <v>0</v>
      </c>
    </row>
    <row r="245" spans="1:10" hidden="1">
      <c r="A245" s="91" t="str">
        <f>Feuil2!A306</f>
        <v>لحم بقر مجمد مستورد</v>
      </c>
      <c r="B245" s="183"/>
      <c r="C245" s="1">
        <f>Feuil2!C306</f>
        <v>600</v>
      </c>
      <c r="D245" s="1">
        <f>Feuil2!E306</f>
        <v>600</v>
      </c>
      <c r="E245" s="56">
        <f>Feuil2!G306</f>
        <v>600</v>
      </c>
      <c r="F245" s="1">
        <f>Feuil2!I306</f>
        <v>600</v>
      </c>
      <c r="G245" s="5">
        <f t="shared" si="56"/>
        <v>600</v>
      </c>
      <c r="H245" s="1">
        <f>(C245+D245+E245+F245)/4</f>
        <v>600</v>
      </c>
      <c r="I245" s="1">
        <f t="shared" si="54"/>
        <v>0</v>
      </c>
      <c r="J245" s="13">
        <f t="shared" si="55"/>
        <v>0</v>
      </c>
    </row>
    <row r="246" spans="1:10" hidden="1">
      <c r="A246" s="91" t="str">
        <f>Feuil2!A307</f>
        <v>لحم دجـاج (مفرغ)</v>
      </c>
      <c r="B246" s="183"/>
      <c r="C246" s="1">
        <f>Feuil2!C307</f>
        <v>360</v>
      </c>
      <c r="D246" s="1">
        <f>Feuil2!E307</f>
        <v>353.33333333333331</v>
      </c>
      <c r="E246" s="56">
        <f>Feuil2!G307</f>
        <v>328.33333333333331</v>
      </c>
      <c r="F246" s="1">
        <f>Feuil2!I307</f>
        <v>300</v>
      </c>
      <c r="G246" s="5">
        <f t="shared" si="56"/>
        <v>313.33333333333331</v>
      </c>
      <c r="H246" s="1">
        <f>(C246+D246+E246+F246)/4</f>
        <v>335.41666666666663</v>
      </c>
      <c r="I246" s="1">
        <f t="shared" si="54"/>
        <v>22.083333333333314</v>
      </c>
      <c r="J246" s="13">
        <f t="shared" si="55"/>
        <v>7.0478723404255259</v>
      </c>
    </row>
    <row r="247" spans="1:10" ht="30" hidden="1">
      <c r="A247" s="91" t="str">
        <f>Feuil2!A308</f>
        <v>بيض</v>
      </c>
      <c r="B247" s="22" t="s">
        <v>82</v>
      </c>
      <c r="C247" s="1">
        <f>Feuil2!C308</f>
        <v>240</v>
      </c>
      <c r="D247" s="1">
        <f>Feuil2!E308</f>
        <v>240</v>
      </c>
      <c r="E247" s="56">
        <f>Feuil2!G308</f>
        <v>245</v>
      </c>
      <c r="F247" s="1">
        <f>Feuil2!I308</f>
        <v>250</v>
      </c>
      <c r="G247" s="5">
        <f t="shared" si="56"/>
        <v>205</v>
      </c>
      <c r="H247" s="1">
        <f>(C247+D247+E247+F247)/4</f>
        <v>243.75</v>
      </c>
      <c r="I247" s="1">
        <f t="shared" si="54"/>
        <v>38.75</v>
      </c>
      <c r="J247" s="13">
        <f t="shared" si="55"/>
        <v>18.902439024390244</v>
      </c>
    </row>
    <row r="248" spans="1:10" hidden="1">
      <c r="A248" s="230" t="s">
        <v>70</v>
      </c>
      <c r="B248" s="230"/>
      <c r="C248" s="230"/>
      <c r="D248" s="230"/>
      <c r="E248" s="230"/>
      <c r="F248" s="230"/>
      <c r="G248" s="230"/>
      <c r="H248" s="230"/>
    </row>
    <row r="249" spans="1:10" hidden="1">
      <c r="A249" s="91" t="s">
        <v>71</v>
      </c>
      <c r="B249" s="176" t="s">
        <v>74</v>
      </c>
      <c r="C249" s="30">
        <v>580</v>
      </c>
      <c r="D249" s="30">
        <v>580</v>
      </c>
      <c r="E249" s="30">
        <v>580</v>
      </c>
      <c r="F249" s="30">
        <v>580</v>
      </c>
      <c r="G249" s="31">
        <v>540</v>
      </c>
      <c r="H249" s="1">
        <f>(C249+D249+E249+F249)/4</f>
        <v>580</v>
      </c>
      <c r="I249" s="1">
        <f t="shared" ref="I249:I251" si="57">H249-G249</f>
        <v>40</v>
      </c>
      <c r="J249" s="13">
        <f t="shared" ref="J249:J251" si="58">(I249*100)/G249</f>
        <v>7.4074074074074074</v>
      </c>
    </row>
    <row r="250" spans="1:10" hidden="1">
      <c r="A250" s="91" t="s">
        <v>72</v>
      </c>
      <c r="B250" s="176" t="s">
        <v>75</v>
      </c>
      <c r="C250" s="30">
        <v>5800</v>
      </c>
      <c r="D250" s="30">
        <v>5800</v>
      </c>
      <c r="E250" s="30">
        <v>5800</v>
      </c>
      <c r="F250" s="30">
        <v>5800</v>
      </c>
      <c r="G250" s="31">
        <v>5800</v>
      </c>
      <c r="H250" s="1">
        <f>(C250+D250+E250+F250)/4</f>
        <v>5800</v>
      </c>
      <c r="I250" s="1">
        <f t="shared" si="57"/>
        <v>0</v>
      </c>
      <c r="J250" s="13">
        <f t="shared" si="58"/>
        <v>0</v>
      </c>
    </row>
    <row r="251" spans="1:10" hidden="1">
      <c r="A251" s="91" t="s">
        <v>73</v>
      </c>
      <c r="B251" s="176" t="s">
        <v>76</v>
      </c>
      <c r="C251" s="30">
        <v>540</v>
      </c>
      <c r="D251" s="30">
        <v>540</v>
      </c>
      <c r="E251" s="30">
        <v>540</v>
      </c>
      <c r="F251" s="30">
        <v>540</v>
      </c>
      <c r="G251" s="31">
        <v>540</v>
      </c>
      <c r="H251" s="1">
        <f>(C251+D251+E251+F251)/4</f>
        <v>540</v>
      </c>
      <c r="I251" s="1">
        <f t="shared" si="57"/>
        <v>0</v>
      </c>
      <c r="J251" s="13">
        <f t="shared" si="58"/>
        <v>0</v>
      </c>
    </row>
    <row r="252" spans="1:10" hidden="1"/>
    <row r="253" spans="1:10" hidden="1"/>
    <row r="254" spans="1:10" hidden="1"/>
    <row r="255" spans="1:10" hidden="1"/>
    <row r="256" spans="1:10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spans="1:19" hidden="1"/>
    <row r="274" spans="1:19" hidden="1"/>
    <row r="275" spans="1:19" hidden="1"/>
    <row r="276" spans="1:19" hidden="1"/>
    <row r="277" spans="1:19" hidden="1"/>
    <row r="278" spans="1:19" hidden="1"/>
    <row r="279" spans="1:19" hidden="1"/>
    <row r="280" spans="1:19" hidden="1"/>
    <row r="281" spans="1:19" ht="18.75" hidden="1">
      <c r="A281" s="226" t="s">
        <v>286</v>
      </c>
      <c r="B281" s="226"/>
      <c r="C281" s="226"/>
      <c r="D281" s="226"/>
      <c r="E281" s="226"/>
      <c r="F281" s="226"/>
      <c r="G281" s="226"/>
      <c r="H281" s="226"/>
      <c r="I281" s="226"/>
      <c r="J281" s="226"/>
      <c r="L281" s="217"/>
      <c r="M281" s="217"/>
      <c r="N281" s="217"/>
      <c r="O281" s="217"/>
      <c r="P281" s="217"/>
      <c r="Q281" s="217"/>
    </row>
    <row r="282" spans="1:19" ht="18.75" hidden="1" customHeight="1">
      <c r="A282" s="194" t="s">
        <v>0</v>
      </c>
      <c r="B282" s="194"/>
      <c r="C282" s="194"/>
      <c r="D282" s="194"/>
      <c r="E282" s="194"/>
      <c r="F282" s="194"/>
      <c r="G282" s="194"/>
      <c r="H282" s="194"/>
      <c r="I282" s="194"/>
      <c r="J282" s="194"/>
    </row>
    <row r="283" spans="1:19" hidden="1">
      <c r="A283" s="211" t="s">
        <v>1</v>
      </c>
      <c r="B283" s="211" t="s">
        <v>57</v>
      </c>
      <c r="C283" s="212" t="s">
        <v>123</v>
      </c>
      <c r="D283" s="213"/>
      <c r="E283" s="213"/>
      <c r="F283" s="214"/>
      <c r="G283" s="212" t="s">
        <v>59</v>
      </c>
      <c r="H283" s="214"/>
      <c r="I283" s="212" t="s">
        <v>60</v>
      </c>
      <c r="J283" s="214"/>
      <c r="L283" s="217" t="s">
        <v>288</v>
      </c>
      <c r="M283" s="217"/>
      <c r="N283" s="217"/>
      <c r="O283" s="217"/>
      <c r="P283" s="217"/>
      <c r="Q283" s="217"/>
      <c r="R283" s="217"/>
      <c r="S283" s="217"/>
    </row>
    <row r="284" spans="1:19" ht="30" hidden="1" customHeight="1">
      <c r="A284" s="195"/>
      <c r="B284" s="195"/>
      <c r="C284" s="177" t="s">
        <v>2</v>
      </c>
      <c r="D284" s="177" t="s">
        <v>3</v>
      </c>
      <c r="E284" s="177" t="s">
        <v>4</v>
      </c>
      <c r="F284" s="177" t="s">
        <v>5</v>
      </c>
      <c r="G284" s="197" t="s">
        <v>6</v>
      </c>
      <c r="H284" s="199" t="s">
        <v>64</v>
      </c>
      <c r="I284" s="35" t="s">
        <v>61</v>
      </c>
      <c r="J284" s="35" t="s">
        <v>62</v>
      </c>
      <c r="S284" s="218" t="s">
        <v>79</v>
      </c>
    </row>
    <row r="285" spans="1:19" hidden="1">
      <c r="A285" s="196"/>
      <c r="B285" s="196"/>
      <c r="C285" s="3" t="s">
        <v>7</v>
      </c>
      <c r="D285" s="3" t="s">
        <v>7</v>
      </c>
      <c r="E285" s="3" t="s">
        <v>7</v>
      </c>
      <c r="F285" s="3" t="s">
        <v>7</v>
      </c>
      <c r="G285" s="198"/>
      <c r="H285" s="200"/>
      <c r="I285" s="36"/>
      <c r="J285" s="36"/>
      <c r="S285" s="218"/>
    </row>
    <row r="286" spans="1:19" hidden="1">
      <c r="A286" s="201" t="s">
        <v>63</v>
      </c>
      <c r="B286" s="202"/>
      <c r="C286" s="202"/>
      <c r="D286" s="202"/>
      <c r="E286" s="202"/>
      <c r="F286" s="202"/>
      <c r="G286" s="202"/>
      <c r="H286" s="202"/>
      <c r="I286" s="202"/>
      <c r="J286" s="202"/>
      <c r="S286" s="218"/>
    </row>
    <row r="287" spans="1:19" hidden="1">
      <c r="A287" s="39" t="str">
        <f>A194</f>
        <v>سـميـــد عــادي</v>
      </c>
      <c r="B287" s="184" t="s">
        <v>66</v>
      </c>
      <c r="C287" s="1">
        <v>900</v>
      </c>
      <c r="D287" s="1">
        <v>900</v>
      </c>
      <c r="E287" s="1">
        <v>900</v>
      </c>
      <c r="F287" s="1">
        <v>900</v>
      </c>
      <c r="G287" s="180">
        <f>H194</f>
        <v>900</v>
      </c>
      <c r="H287" s="1">
        <f t="shared" ref="H287:H303" si="59">(C287+D287+E287+F287)/4</f>
        <v>900</v>
      </c>
      <c r="I287" s="1">
        <f>H287-G287</f>
        <v>0</v>
      </c>
      <c r="J287" s="13">
        <f>(I287*100)/G287</f>
        <v>0</v>
      </c>
      <c r="S287" s="218"/>
    </row>
    <row r="288" spans="1:19" hidden="1">
      <c r="A288" s="39" t="str">
        <f t="shared" ref="A288:A303" si="60">A195</f>
        <v>سميد رفيـــع</v>
      </c>
      <c r="B288" s="185"/>
      <c r="C288" s="1">
        <v>1000</v>
      </c>
      <c r="D288" s="1">
        <v>1000</v>
      </c>
      <c r="E288" s="1">
        <v>1000</v>
      </c>
      <c r="F288" s="1">
        <v>1000</v>
      </c>
      <c r="G288" s="180">
        <f t="shared" ref="G288:G303" si="61">H195</f>
        <v>1000</v>
      </c>
      <c r="H288" s="1">
        <f t="shared" si="59"/>
        <v>1000</v>
      </c>
      <c r="I288" s="1">
        <f t="shared" ref="I288:I303" si="62">H288-G288</f>
        <v>0</v>
      </c>
      <c r="J288" s="13">
        <f t="shared" ref="J288:J303" si="63">(I288*100)/G288</f>
        <v>0</v>
      </c>
      <c r="S288" s="218"/>
    </row>
    <row r="289" spans="1:19" hidden="1">
      <c r="A289" s="39" t="str">
        <f t="shared" si="60"/>
        <v>فــريــنــة</v>
      </c>
      <c r="B289" s="185"/>
      <c r="C289" s="1">
        <v>60</v>
      </c>
      <c r="D289" s="1">
        <v>60</v>
      </c>
      <c r="E289" s="1">
        <v>60</v>
      </c>
      <c r="F289" s="1">
        <v>60</v>
      </c>
      <c r="G289" s="180">
        <f t="shared" si="61"/>
        <v>60</v>
      </c>
      <c r="H289" s="1">
        <f t="shared" si="59"/>
        <v>60</v>
      </c>
      <c r="I289" s="1">
        <f t="shared" si="62"/>
        <v>0</v>
      </c>
      <c r="J289" s="13">
        <f t="shared" si="63"/>
        <v>0</v>
      </c>
      <c r="S289" s="218"/>
    </row>
    <row r="290" spans="1:19" hidden="1">
      <c r="A290" s="39" t="str">
        <f t="shared" si="60"/>
        <v xml:space="preserve">سكر أبيض </v>
      </c>
      <c r="B290" s="186"/>
      <c r="C290" s="1">
        <v>90</v>
      </c>
      <c r="D290" s="1">
        <v>90</v>
      </c>
      <c r="E290" s="1">
        <v>90</v>
      </c>
      <c r="F290" s="1">
        <v>90</v>
      </c>
      <c r="G290" s="180">
        <f t="shared" si="61"/>
        <v>87.916666666666671</v>
      </c>
      <c r="H290" s="1">
        <f t="shared" si="59"/>
        <v>90</v>
      </c>
      <c r="I290" s="1">
        <f t="shared" si="62"/>
        <v>2.0833333333333286</v>
      </c>
      <c r="J290" s="13">
        <f t="shared" si="63"/>
        <v>2.3696682464454919</v>
      </c>
      <c r="S290" s="218"/>
    </row>
    <row r="291" spans="1:19" ht="30" hidden="1">
      <c r="A291" s="39" t="str">
        <f t="shared" si="60"/>
        <v xml:space="preserve">فرينة الأطفال -بليدينا-
</v>
      </c>
      <c r="B291" s="205" t="s">
        <v>67</v>
      </c>
      <c r="C291" s="1">
        <v>200</v>
      </c>
      <c r="D291" s="1">
        <v>200</v>
      </c>
      <c r="E291" s="1">
        <v>200</v>
      </c>
      <c r="F291" s="1">
        <v>200</v>
      </c>
      <c r="G291" s="180">
        <f t="shared" si="61"/>
        <v>200</v>
      </c>
      <c r="H291" s="1">
        <f t="shared" si="59"/>
        <v>200</v>
      </c>
      <c r="I291" s="1">
        <f t="shared" si="62"/>
        <v>0</v>
      </c>
      <c r="J291" s="13">
        <f t="shared" si="63"/>
        <v>0</v>
      </c>
      <c r="S291" s="218"/>
    </row>
    <row r="292" spans="1:19" ht="30" hidden="1">
      <c r="A292" s="39" t="str">
        <f t="shared" si="60"/>
        <v>مسحوق حليب الاطفال-الصحة-</v>
      </c>
      <c r="B292" s="206"/>
      <c r="C292" s="1">
        <v>360</v>
      </c>
      <c r="D292" s="1">
        <v>360</v>
      </c>
      <c r="E292" s="1">
        <v>360</v>
      </c>
      <c r="F292" s="1">
        <v>360</v>
      </c>
      <c r="G292" s="180">
        <f t="shared" si="61"/>
        <v>360</v>
      </c>
      <c r="H292" s="1">
        <f t="shared" si="59"/>
        <v>360</v>
      </c>
      <c r="I292" s="1">
        <f t="shared" si="62"/>
        <v>0</v>
      </c>
      <c r="J292" s="13">
        <f t="shared" si="63"/>
        <v>0</v>
      </c>
      <c r="S292" s="218"/>
    </row>
    <row r="293" spans="1:19" ht="30" hidden="1">
      <c r="A293" s="39" t="str">
        <f t="shared" si="60"/>
        <v>مسحـوق حليــب للكبـار(gloria)</v>
      </c>
      <c r="B293" s="207"/>
      <c r="C293" s="1">
        <v>380</v>
      </c>
      <c r="D293" s="1">
        <v>380</v>
      </c>
      <c r="E293" s="1">
        <v>380</v>
      </c>
      <c r="F293" s="1">
        <v>380</v>
      </c>
      <c r="G293" s="180">
        <f t="shared" si="61"/>
        <v>380</v>
      </c>
      <c r="H293" s="1">
        <f t="shared" si="59"/>
        <v>380</v>
      </c>
      <c r="I293" s="1">
        <f t="shared" si="62"/>
        <v>0</v>
      </c>
      <c r="J293" s="13">
        <f t="shared" si="63"/>
        <v>0</v>
      </c>
      <c r="S293" s="218"/>
    </row>
    <row r="294" spans="1:19" hidden="1">
      <c r="A294" s="39" t="str">
        <f t="shared" si="60"/>
        <v>بـــــن</v>
      </c>
      <c r="B294" s="183" t="s">
        <v>66</v>
      </c>
      <c r="C294" s="1">
        <v>600</v>
      </c>
      <c r="D294" s="1">
        <v>600</v>
      </c>
      <c r="E294" s="1">
        <v>600</v>
      </c>
      <c r="F294" s="1">
        <v>600</v>
      </c>
      <c r="G294" s="180">
        <f t="shared" si="61"/>
        <v>600</v>
      </c>
      <c r="H294" s="1">
        <f t="shared" si="59"/>
        <v>600</v>
      </c>
      <c r="I294" s="1">
        <f t="shared" si="62"/>
        <v>0</v>
      </c>
      <c r="J294" s="13">
        <f t="shared" si="63"/>
        <v>0</v>
      </c>
      <c r="S294" s="218"/>
    </row>
    <row r="295" spans="1:19" ht="30" hidden="1" customHeight="1">
      <c r="A295" s="39" t="str">
        <f t="shared" si="60"/>
        <v>شاي -الخيمة- علبة125غ</v>
      </c>
      <c r="B295" s="183"/>
      <c r="C295" s="1">
        <v>400</v>
      </c>
      <c r="D295" s="1">
        <v>400</v>
      </c>
      <c r="E295" s="1">
        <v>400</v>
      </c>
      <c r="F295" s="1">
        <v>400</v>
      </c>
      <c r="G295" s="180">
        <f t="shared" si="61"/>
        <v>400</v>
      </c>
      <c r="H295" s="1">
        <f t="shared" si="59"/>
        <v>400</v>
      </c>
      <c r="I295" s="1">
        <f t="shared" si="62"/>
        <v>0</v>
      </c>
      <c r="J295" s="13">
        <f t="shared" si="63"/>
        <v>0</v>
      </c>
      <c r="S295" s="218"/>
    </row>
    <row r="296" spans="1:19" hidden="1">
      <c r="A296" s="39" t="str">
        <f t="shared" si="60"/>
        <v xml:space="preserve">خميرة جافة </v>
      </c>
      <c r="B296" s="61" t="s">
        <v>67</v>
      </c>
      <c r="C296" s="1">
        <v>177</v>
      </c>
      <c r="D296" s="1">
        <v>177</v>
      </c>
      <c r="E296" s="1">
        <v>177</v>
      </c>
      <c r="F296" s="1">
        <v>177</v>
      </c>
      <c r="G296" s="180">
        <f t="shared" si="61"/>
        <v>177</v>
      </c>
      <c r="H296" s="1">
        <f t="shared" si="59"/>
        <v>177</v>
      </c>
      <c r="I296" s="1">
        <f t="shared" si="62"/>
        <v>0</v>
      </c>
      <c r="J296" s="13">
        <f t="shared" si="63"/>
        <v>0</v>
      </c>
      <c r="S296" s="218"/>
    </row>
    <row r="297" spans="1:19" hidden="1">
      <c r="A297" s="39" t="str">
        <f t="shared" si="60"/>
        <v>زيت غذائية</v>
      </c>
      <c r="B297" s="61" t="s">
        <v>68</v>
      </c>
      <c r="C297" s="1">
        <v>580</v>
      </c>
      <c r="D297" s="1">
        <v>580</v>
      </c>
      <c r="E297" s="1">
        <v>580</v>
      </c>
      <c r="F297" s="1">
        <v>580</v>
      </c>
      <c r="G297" s="180">
        <f t="shared" si="61"/>
        <v>580</v>
      </c>
      <c r="H297" s="1">
        <f t="shared" si="59"/>
        <v>580</v>
      </c>
      <c r="I297" s="1">
        <f t="shared" si="62"/>
        <v>0</v>
      </c>
      <c r="J297" s="13">
        <f t="shared" si="63"/>
        <v>0</v>
      </c>
      <c r="S297" s="218"/>
    </row>
    <row r="298" spans="1:19" hidden="1">
      <c r="A298" s="39" t="str">
        <f t="shared" si="60"/>
        <v>فاصولياء جافـة</v>
      </c>
      <c r="B298" s="184" t="s">
        <v>66</v>
      </c>
      <c r="C298" s="1">
        <v>160</v>
      </c>
      <c r="D298" s="1">
        <v>167.5</v>
      </c>
      <c r="E298" s="1">
        <v>190</v>
      </c>
      <c r="F298" s="1">
        <v>190</v>
      </c>
      <c r="G298" s="180">
        <f t="shared" si="61"/>
        <v>160</v>
      </c>
      <c r="H298" s="1">
        <f t="shared" si="59"/>
        <v>176.875</v>
      </c>
      <c r="I298" s="1">
        <f t="shared" si="62"/>
        <v>16.875</v>
      </c>
      <c r="J298" s="13">
        <f t="shared" si="63"/>
        <v>10.546875</v>
      </c>
      <c r="S298" s="218"/>
    </row>
    <row r="299" spans="1:19" hidden="1">
      <c r="A299" s="39" t="str">
        <f t="shared" si="60"/>
        <v>عدس</v>
      </c>
      <c r="B299" s="185"/>
      <c r="C299" s="1">
        <v>180</v>
      </c>
      <c r="D299" s="1">
        <v>185</v>
      </c>
      <c r="E299" s="1">
        <v>200</v>
      </c>
      <c r="F299" s="1">
        <v>200</v>
      </c>
      <c r="G299" s="180">
        <f t="shared" si="61"/>
        <v>166.25</v>
      </c>
      <c r="H299" s="1">
        <f t="shared" si="59"/>
        <v>191.25</v>
      </c>
      <c r="I299" s="1">
        <f t="shared" si="62"/>
        <v>25</v>
      </c>
      <c r="J299" s="13">
        <f t="shared" si="63"/>
        <v>15.037593984962406</v>
      </c>
      <c r="S299" s="218"/>
    </row>
    <row r="300" spans="1:19" hidden="1">
      <c r="A300" s="39" t="str">
        <f t="shared" si="60"/>
        <v xml:space="preserve">حمص </v>
      </c>
      <c r="B300" s="185"/>
      <c r="C300" s="1">
        <v>200</v>
      </c>
      <c r="D300" s="1">
        <v>200</v>
      </c>
      <c r="E300" s="1">
        <v>200</v>
      </c>
      <c r="F300" s="1">
        <v>200</v>
      </c>
      <c r="G300" s="180">
        <f t="shared" si="61"/>
        <v>177.08333333333334</v>
      </c>
      <c r="H300" s="1">
        <f t="shared" si="59"/>
        <v>200</v>
      </c>
      <c r="I300" s="1">
        <f t="shared" si="62"/>
        <v>22.916666666666657</v>
      </c>
      <c r="J300" s="13">
        <f t="shared" si="63"/>
        <v>12.941176470588228</v>
      </c>
      <c r="S300" s="218"/>
    </row>
    <row r="301" spans="1:19" hidden="1">
      <c r="A301" s="39" t="str">
        <f t="shared" si="60"/>
        <v>أرز</v>
      </c>
      <c r="B301" s="185"/>
      <c r="C301" s="1">
        <v>80</v>
      </c>
      <c r="D301" s="1">
        <v>80</v>
      </c>
      <c r="E301" s="1">
        <v>80</v>
      </c>
      <c r="F301" s="1">
        <v>80</v>
      </c>
      <c r="G301" s="180">
        <f t="shared" si="61"/>
        <v>80</v>
      </c>
      <c r="H301" s="1">
        <f t="shared" si="59"/>
        <v>80</v>
      </c>
      <c r="I301" s="1">
        <f t="shared" si="62"/>
        <v>0</v>
      </c>
      <c r="J301" s="13">
        <f t="shared" si="63"/>
        <v>0</v>
      </c>
      <c r="S301" s="218"/>
    </row>
    <row r="302" spans="1:19" hidden="1">
      <c r="A302" s="39" t="str">
        <f t="shared" si="60"/>
        <v>عجائن غذائية</v>
      </c>
      <c r="B302" s="185"/>
      <c r="C302" s="1">
        <v>85</v>
      </c>
      <c r="D302" s="1">
        <v>85</v>
      </c>
      <c r="E302" s="1">
        <v>85</v>
      </c>
      <c r="F302" s="1">
        <v>85</v>
      </c>
      <c r="G302" s="180">
        <f t="shared" si="61"/>
        <v>85</v>
      </c>
      <c r="H302" s="1">
        <f t="shared" si="59"/>
        <v>85</v>
      </c>
      <c r="I302" s="1">
        <f t="shared" si="62"/>
        <v>0</v>
      </c>
      <c r="J302" s="13">
        <f t="shared" si="63"/>
        <v>0</v>
      </c>
      <c r="S302" s="218"/>
    </row>
    <row r="303" spans="1:19" ht="30" hidden="1">
      <c r="A303" s="39" t="str">
        <f t="shared" si="60"/>
        <v xml:space="preserve">طماطم مصبـرة مستوردة </v>
      </c>
      <c r="B303" s="186"/>
      <c r="C303" s="1">
        <v>180</v>
      </c>
      <c r="D303" s="1">
        <v>180</v>
      </c>
      <c r="E303" s="1">
        <v>180</v>
      </c>
      <c r="F303" s="1">
        <v>180</v>
      </c>
      <c r="G303" s="180">
        <f t="shared" si="61"/>
        <v>180</v>
      </c>
      <c r="H303" s="1">
        <f t="shared" si="59"/>
        <v>180</v>
      </c>
      <c r="I303" s="1">
        <f t="shared" si="62"/>
        <v>0</v>
      </c>
      <c r="J303" s="13">
        <f t="shared" si="63"/>
        <v>0</v>
      </c>
      <c r="S303" s="218"/>
    </row>
    <row r="304" spans="1:19" hidden="1">
      <c r="A304" s="222" t="s">
        <v>65</v>
      </c>
      <c r="B304" s="222"/>
      <c r="C304" s="222"/>
      <c r="D304" s="222"/>
      <c r="E304" s="222"/>
      <c r="F304" s="222"/>
      <c r="G304" s="222"/>
      <c r="H304" s="222"/>
      <c r="I304" s="222"/>
      <c r="J304" s="222"/>
      <c r="S304" s="218"/>
    </row>
    <row r="305" spans="1:19" hidden="1">
      <c r="A305" s="90" t="str">
        <f>A212</f>
        <v>بطاطا</v>
      </c>
      <c r="B305" s="183" t="s">
        <v>66</v>
      </c>
      <c r="C305" s="1">
        <f>[1]الشهري!$C$344</f>
        <v>53.333333333333336</v>
      </c>
      <c r="D305" s="1">
        <f>[1]الشهري!$E$344</f>
        <v>50</v>
      </c>
      <c r="E305" s="1">
        <f>[1]الشهري!$G$344</f>
        <v>54</v>
      </c>
      <c r="F305" s="1">
        <f>[1]الشهري!$I$344</f>
        <v>50</v>
      </c>
      <c r="G305" s="180">
        <f>H212</f>
        <v>52.041666666666664</v>
      </c>
      <c r="H305" s="1">
        <f t="shared" ref="H305:H315" si="64">(C305+D305+E305+F305)/4</f>
        <v>51.833333333333336</v>
      </c>
      <c r="I305" s="1">
        <f t="shared" ref="I305:I315" si="65">H305-G305</f>
        <v>-0.2083333333333286</v>
      </c>
      <c r="J305" s="13">
        <f t="shared" ref="J305:J315" si="66">(I305*100)/G305</f>
        <v>-0.40032025620495487</v>
      </c>
      <c r="S305" s="218"/>
    </row>
    <row r="306" spans="1:19" ht="15" hidden="1" customHeight="1">
      <c r="A306" s="90" t="str">
        <f t="shared" ref="A306:A315" si="67">A213</f>
        <v>طماطم طازجــة</v>
      </c>
      <c r="B306" s="183"/>
      <c r="C306" s="1">
        <v>93.33</v>
      </c>
      <c r="D306" s="1">
        <v>143.33000000000001</v>
      </c>
      <c r="E306" s="1">
        <v>120</v>
      </c>
      <c r="F306" s="1">
        <v>94</v>
      </c>
      <c r="G306" s="180">
        <f t="shared" ref="G306:G315" si="68">H213</f>
        <v>69.833333333333343</v>
      </c>
      <c r="H306" s="1">
        <f t="shared" si="64"/>
        <v>112.66500000000001</v>
      </c>
      <c r="I306" s="1">
        <f t="shared" si="65"/>
        <v>42.831666666666663</v>
      </c>
      <c r="J306" s="13">
        <f t="shared" si="66"/>
        <v>61.334128878281604</v>
      </c>
      <c r="S306" s="218"/>
    </row>
    <row r="307" spans="1:19" ht="15" hidden="1" customHeight="1">
      <c r="A307" s="90" t="str">
        <f t="shared" si="67"/>
        <v xml:space="preserve">بصل </v>
      </c>
      <c r="B307" s="183"/>
      <c r="C307" s="1">
        <v>50</v>
      </c>
      <c r="D307" s="1">
        <v>51.67</v>
      </c>
      <c r="E307" s="1">
        <v>50</v>
      </c>
      <c r="F307" s="1">
        <v>50</v>
      </c>
      <c r="G307" s="180">
        <f t="shared" si="68"/>
        <v>50.208333333333336</v>
      </c>
      <c r="H307" s="1">
        <f t="shared" si="64"/>
        <v>50.417500000000004</v>
      </c>
      <c r="I307" s="1">
        <f t="shared" si="65"/>
        <v>0.20916666666666828</v>
      </c>
      <c r="J307" s="13">
        <f t="shared" si="66"/>
        <v>0.41659751037344717</v>
      </c>
      <c r="S307" s="218"/>
    </row>
    <row r="308" spans="1:19" hidden="1">
      <c r="A308" s="90" t="str">
        <f t="shared" si="67"/>
        <v>خس</v>
      </c>
      <c r="B308" s="183"/>
      <c r="C308" s="1">
        <v>113.33</v>
      </c>
      <c r="D308" s="1">
        <v>103.33</v>
      </c>
      <c r="E308" s="1">
        <v>86</v>
      </c>
      <c r="F308" s="1">
        <v>62</v>
      </c>
      <c r="G308" s="180">
        <f t="shared" si="68"/>
        <v>116.25</v>
      </c>
      <c r="H308" s="1">
        <f t="shared" si="64"/>
        <v>91.164999999999992</v>
      </c>
      <c r="I308" s="1">
        <f t="shared" si="65"/>
        <v>-25.085000000000008</v>
      </c>
      <c r="J308" s="13">
        <f t="shared" si="66"/>
        <v>-21.578494623655921</v>
      </c>
      <c r="S308" s="218"/>
    </row>
    <row r="309" spans="1:19" hidden="1">
      <c r="A309" s="90" t="str">
        <f t="shared" si="67"/>
        <v xml:space="preserve">قرعة </v>
      </c>
      <c r="B309" s="183"/>
      <c r="C309" s="1">
        <v>100</v>
      </c>
      <c r="D309" s="1">
        <v>83.33</v>
      </c>
      <c r="E309" s="1">
        <v>66</v>
      </c>
      <c r="F309" s="1">
        <v>54</v>
      </c>
      <c r="G309" s="180">
        <f t="shared" si="68"/>
        <v>177.75</v>
      </c>
      <c r="H309" s="1">
        <f t="shared" si="64"/>
        <v>75.832499999999996</v>
      </c>
      <c r="I309" s="1">
        <f t="shared" si="65"/>
        <v>-101.9175</v>
      </c>
      <c r="J309" s="13">
        <f t="shared" si="66"/>
        <v>-57.337552742616033</v>
      </c>
      <c r="S309" s="218"/>
    </row>
    <row r="310" spans="1:19" hidden="1">
      <c r="A310" s="90" t="str">
        <f t="shared" si="67"/>
        <v>جزر</v>
      </c>
      <c r="B310" s="183"/>
      <c r="C310" s="1">
        <v>66.67</v>
      </c>
      <c r="D310" s="1">
        <v>76.67</v>
      </c>
      <c r="E310" s="1">
        <v>78</v>
      </c>
      <c r="F310" s="1">
        <v>64</v>
      </c>
      <c r="G310" s="180">
        <f t="shared" si="68"/>
        <v>80.5</v>
      </c>
      <c r="H310" s="1">
        <f t="shared" si="64"/>
        <v>71.335000000000008</v>
      </c>
      <c r="I310" s="1">
        <f t="shared" si="65"/>
        <v>-9.164999999999992</v>
      </c>
      <c r="J310" s="13">
        <f t="shared" si="66"/>
        <v>-11.385093167701854</v>
      </c>
      <c r="S310" s="218"/>
    </row>
    <row r="311" spans="1:19" hidden="1">
      <c r="A311" s="90" t="str">
        <f t="shared" si="67"/>
        <v>فلفل حلو</v>
      </c>
      <c r="B311" s="183"/>
      <c r="C311" s="1">
        <v>100</v>
      </c>
      <c r="D311" s="1">
        <v>130</v>
      </c>
      <c r="E311" s="1">
        <v>116</v>
      </c>
      <c r="F311" s="1">
        <v>112</v>
      </c>
      <c r="G311" s="180">
        <f t="shared" si="68"/>
        <v>100</v>
      </c>
      <c r="H311" s="1">
        <f t="shared" si="64"/>
        <v>114.5</v>
      </c>
      <c r="I311" s="1">
        <f t="shared" si="65"/>
        <v>14.5</v>
      </c>
      <c r="J311" s="13">
        <f t="shared" si="66"/>
        <v>14.5</v>
      </c>
      <c r="S311" s="218"/>
    </row>
    <row r="312" spans="1:19" hidden="1">
      <c r="A312" s="90" t="str">
        <f t="shared" si="67"/>
        <v>فلفل حار</v>
      </c>
      <c r="B312" s="183"/>
      <c r="C312" s="1">
        <v>100</v>
      </c>
      <c r="D312" s="1">
        <v>130</v>
      </c>
      <c r="E312" s="1">
        <v>116</v>
      </c>
      <c r="F312" s="1">
        <v>108</v>
      </c>
      <c r="G312" s="180">
        <f t="shared" si="68"/>
        <v>105</v>
      </c>
      <c r="H312" s="1">
        <f t="shared" si="64"/>
        <v>113.5</v>
      </c>
      <c r="I312" s="1">
        <f t="shared" si="65"/>
        <v>8.5</v>
      </c>
      <c r="J312" s="13">
        <f t="shared" si="66"/>
        <v>8.0952380952380949</v>
      </c>
      <c r="S312" s="218"/>
    </row>
    <row r="313" spans="1:19" hidden="1">
      <c r="A313" s="90" t="str">
        <f t="shared" si="67"/>
        <v>فاصوليا خضراء</v>
      </c>
      <c r="B313" s="183"/>
      <c r="C313" s="1">
        <v>120</v>
      </c>
      <c r="D313" s="1">
        <v>143.33000000000001</v>
      </c>
      <c r="E313" s="1">
        <v>126</v>
      </c>
      <c r="F313" s="1">
        <v>124</v>
      </c>
      <c r="G313" s="180">
        <f t="shared" si="68"/>
        <v>134.33333333333334</v>
      </c>
      <c r="H313" s="1">
        <f t="shared" si="64"/>
        <v>128.33250000000001</v>
      </c>
      <c r="I313" s="1">
        <f t="shared" si="65"/>
        <v>-6.0008333333333326</v>
      </c>
      <c r="J313" s="13">
        <f t="shared" si="66"/>
        <v>-4.4671215880893289</v>
      </c>
      <c r="S313" s="218"/>
    </row>
    <row r="314" spans="1:19" hidden="1">
      <c r="A314" s="90" t="str">
        <f t="shared" si="67"/>
        <v>شمـنــدر</v>
      </c>
      <c r="B314" s="183"/>
      <c r="C314" s="1">
        <v>50</v>
      </c>
      <c r="D314" s="1">
        <v>60</v>
      </c>
      <c r="E314" s="1">
        <v>68</v>
      </c>
      <c r="F314" s="1">
        <v>54</v>
      </c>
      <c r="G314" s="180">
        <f t="shared" si="68"/>
        <v>55</v>
      </c>
      <c r="H314" s="1">
        <f t="shared" si="64"/>
        <v>58</v>
      </c>
      <c r="I314" s="1">
        <f t="shared" si="65"/>
        <v>3</v>
      </c>
      <c r="J314" s="13">
        <f t="shared" si="66"/>
        <v>5.4545454545454541</v>
      </c>
      <c r="S314" s="218"/>
    </row>
    <row r="315" spans="1:19" hidden="1">
      <c r="A315" s="90" t="str">
        <f t="shared" si="67"/>
        <v xml:space="preserve">ثــــوم محلي </v>
      </c>
      <c r="B315" s="183"/>
      <c r="C315" s="1">
        <v>416.67</v>
      </c>
      <c r="D315" s="1">
        <v>400</v>
      </c>
      <c r="E315" s="1">
        <v>400</v>
      </c>
      <c r="F315" s="1">
        <v>400</v>
      </c>
      <c r="G315" s="180">
        <f t="shared" si="68"/>
        <v>412.91666666666663</v>
      </c>
      <c r="H315" s="1">
        <f t="shared" si="64"/>
        <v>404.16750000000002</v>
      </c>
      <c r="I315" s="1">
        <f t="shared" si="65"/>
        <v>-8.7491666666666106</v>
      </c>
      <c r="J315" s="13">
        <f t="shared" si="66"/>
        <v>-2.1188698284560914</v>
      </c>
      <c r="S315" s="218"/>
    </row>
    <row r="316" spans="1:19" ht="15.75" hidden="1">
      <c r="A316" s="194" t="s">
        <v>69</v>
      </c>
      <c r="B316" s="194"/>
      <c r="C316" s="194"/>
      <c r="D316" s="194"/>
      <c r="E316" s="194"/>
      <c r="F316" s="194"/>
      <c r="G316" s="194"/>
      <c r="H316" s="194"/>
      <c r="I316" s="194"/>
      <c r="J316" s="194"/>
      <c r="S316" s="218"/>
    </row>
    <row r="317" spans="1:19" hidden="1">
      <c r="A317" s="91" t="str">
        <f>A225</f>
        <v>دقلة</v>
      </c>
      <c r="B317" s="183" t="s">
        <v>66</v>
      </c>
      <c r="C317" s="14">
        <f>[1]الشهري!$C$359</f>
        <v>450</v>
      </c>
      <c r="D317" s="1">
        <v>450</v>
      </c>
      <c r="E317" s="1">
        <v>450</v>
      </c>
      <c r="F317" s="1">
        <v>450</v>
      </c>
      <c r="G317" s="180">
        <f>H225</f>
        <v>439.58333333333331</v>
      </c>
      <c r="H317" s="1">
        <f t="shared" ref="H317:H323" si="69">(C317+D317+E317+F317)/4</f>
        <v>450</v>
      </c>
      <c r="I317" s="1">
        <f t="shared" ref="I317:I323" si="70">H317-G317</f>
        <v>10.416666666666686</v>
      </c>
      <c r="J317" s="13">
        <f t="shared" ref="J317:J323" si="71">(I317*100)/G317</f>
        <v>2.3696682464455021</v>
      </c>
      <c r="S317" s="218"/>
    </row>
    <row r="318" spans="1:19" hidden="1">
      <c r="A318" s="91" t="str">
        <f t="shared" ref="A318:A320" si="72">A226</f>
        <v xml:space="preserve">تفاح محلي </v>
      </c>
      <c r="B318" s="183"/>
      <c r="C318" s="14">
        <v>120</v>
      </c>
      <c r="D318" s="1">
        <v>120</v>
      </c>
      <c r="E318" s="1">
        <v>150</v>
      </c>
      <c r="F318" s="1">
        <v>170</v>
      </c>
      <c r="G318" s="180">
        <f t="shared" ref="G318:G320" si="73">H226</f>
        <v>124.16666666666666</v>
      </c>
      <c r="H318" s="1">
        <f t="shared" si="69"/>
        <v>140</v>
      </c>
      <c r="I318" s="1">
        <f t="shared" si="70"/>
        <v>15.833333333333343</v>
      </c>
      <c r="J318" s="13">
        <f t="shared" si="71"/>
        <v>12.751677852349003</v>
      </c>
      <c r="S318" s="218"/>
    </row>
    <row r="319" spans="1:19" hidden="1">
      <c r="A319" s="91" t="str">
        <f t="shared" si="72"/>
        <v>تفاح مستورد</v>
      </c>
      <c r="B319" s="183"/>
      <c r="C319" s="14">
        <v>250</v>
      </c>
      <c r="D319" s="1">
        <v>236.67</v>
      </c>
      <c r="E319" s="1">
        <v>250</v>
      </c>
      <c r="F319" s="1">
        <v>250</v>
      </c>
      <c r="G319" s="180">
        <f t="shared" si="73"/>
        <v>250</v>
      </c>
      <c r="H319" s="1">
        <f t="shared" si="69"/>
        <v>246.66749999999999</v>
      </c>
      <c r="I319" s="1">
        <f t="shared" si="70"/>
        <v>-3.3325000000000102</v>
      </c>
      <c r="J319" s="13">
        <f t="shared" si="71"/>
        <v>-1.3330000000000042</v>
      </c>
      <c r="S319" s="218"/>
    </row>
    <row r="320" spans="1:19" hidden="1">
      <c r="A320" s="91" t="str">
        <f t="shared" si="72"/>
        <v>مـــوز</v>
      </c>
      <c r="B320" s="183"/>
      <c r="C320" s="14">
        <v>170</v>
      </c>
      <c r="D320" s="1">
        <v>220</v>
      </c>
      <c r="E320" s="1">
        <v>208</v>
      </c>
      <c r="F320" s="1">
        <v>202</v>
      </c>
      <c r="G320" s="180">
        <f t="shared" si="73"/>
        <v>174.75</v>
      </c>
      <c r="H320" s="1">
        <f t="shared" si="69"/>
        <v>200</v>
      </c>
      <c r="I320" s="1">
        <f t="shared" si="70"/>
        <v>25.25</v>
      </c>
      <c r="J320" s="13">
        <f t="shared" si="71"/>
        <v>14.449213161659513</v>
      </c>
      <c r="S320" s="218"/>
    </row>
    <row r="321" spans="1:19" hidden="1">
      <c r="A321" s="91" t="str">
        <f>A230</f>
        <v>إجاص</v>
      </c>
      <c r="B321" s="183"/>
      <c r="C321" s="14">
        <v>120</v>
      </c>
      <c r="D321" s="1">
        <v>130</v>
      </c>
      <c r="E321" s="1">
        <v>130</v>
      </c>
      <c r="F321" s="1">
        <v>136</v>
      </c>
      <c r="G321" s="180">
        <f>H230</f>
        <v>118.41666666666667</v>
      </c>
      <c r="H321" s="1">
        <f t="shared" si="69"/>
        <v>129</v>
      </c>
      <c r="I321" s="1">
        <f t="shared" si="70"/>
        <v>10.583333333333329</v>
      </c>
      <c r="J321" s="13">
        <f t="shared" si="71"/>
        <v>8.9373680506685389</v>
      </c>
      <c r="S321" s="218"/>
    </row>
    <row r="322" spans="1:19" hidden="1">
      <c r="A322" s="91" t="str">
        <f>A232</f>
        <v>بطيخ أصفر</v>
      </c>
      <c r="B322" s="183"/>
      <c r="C322" s="14">
        <v>60</v>
      </c>
      <c r="D322" s="1">
        <v>120</v>
      </c>
      <c r="E322" s="1">
        <v>120</v>
      </c>
      <c r="F322" s="1">
        <v>70</v>
      </c>
      <c r="G322" s="180">
        <f>H232</f>
        <v>60</v>
      </c>
      <c r="H322" s="1">
        <f t="shared" si="69"/>
        <v>92.5</v>
      </c>
      <c r="I322" s="1">
        <f t="shared" si="70"/>
        <v>32.5</v>
      </c>
      <c r="J322" s="13">
        <f t="shared" si="71"/>
        <v>54.166666666666664</v>
      </c>
      <c r="S322" s="218"/>
    </row>
    <row r="323" spans="1:19" hidden="1">
      <c r="A323" s="91" t="str">
        <f>A233</f>
        <v xml:space="preserve">عنب </v>
      </c>
      <c r="B323" s="183"/>
      <c r="C323" s="14">
        <v>120</v>
      </c>
      <c r="D323" s="1">
        <v>66.67</v>
      </c>
      <c r="E323" s="1">
        <v>70</v>
      </c>
      <c r="F323" s="1">
        <v>132</v>
      </c>
      <c r="G323" s="180">
        <f>H233</f>
        <v>126.08333333333333</v>
      </c>
      <c r="H323" s="1">
        <f t="shared" si="69"/>
        <v>97.167500000000004</v>
      </c>
      <c r="I323" s="1">
        <f t="shared" si="70"/>
        <v>-28.915833333333325</v>
      </c>
      <c r="J323" s="13">
        <f t="shared" si="71"/>
        <v>-22.933906146728351</v>
      </c>
      <c r="S323" s="218"/>
    </row>
    <row r="324" spans="1:19" hidden="1">
      <c r="A324" s="91" t="s">
        <v>287</v>
      </c>
      <c r="B324" s="183"/>
      <c r="C324" s="14" t="s">
        <v>77</v>
      </c>
      <c r="D324" s="1">
        <v>120</v>
      </c>
      <c r="E324" s="1">
        <v>128</v>
      </c>
      <c r="F324" s="1">
        <v>128</v>
      </c>
      <c r="G324" s="180" t="s">
        <v>77</v>
      </c>
      <c r="H324" s="75" t="s">
        <v>77</v>
      </c>
      <c r="I324" s="75" t="s">
        <v>77</v>
      </c>
      <c r="J324" s="75" t="s">
        <v>77</v>
      </c>
      <c r="S324" s="218"/>
    </row>
    <row r="325" spans="1:19" hidden="1">
      <c r="A325" s="94"/>
      <c r="B325" s="77"/>
      <c r="C325" s="78"/>
      <c r="D325" s="79"/>
      <c r="E325" s="79"/>
      <c r="F325" s="79"/>
      <c r="G325" s="76"/>
      <c r="H325" s="76"/>
      <c r="I325" s="76"/>
      <c r="J325" s="76"/>
      <c r="S325" s="218"/>
    </row>
    <row r="326" spans="1:19" hidden="1">
      <c r="A326" s="94"/>
      <c r="B326" s="77"/>
      <c r="C326" s="78"/>
      <c r="D326" s="79"/>
      <c r="E326" s="79"/>
      <c r="F326" s="79"/>
      <c r="G326" s="76"/>
      <c r="H326" s="76"/>
      <c r="I326" s="76"/>
      <c r="J326" s="76"/>
      <c r="S326" s="218"/>
    </row>
    <row r="327" spans="1:19" hidden="1">
      <c r="A327" s="94"/>
      <c r="B327" s="77"/>
      <c r="C327" s="78"/>
      <c r="D327" s="79"/>
      <c r="E327" s="79"/>
      <c r="F327" s="79"/>
      <c r="G327" s="76"/>
      <c r="H327" s="76"/>
      <c r="I327" s="76"/>
      <c r="J327" s="76"/>
      <c r="S327" s="218"/>
    </row>
    <row r="328" spans="1:19" hidden="1">
      <c r="A328" s="94"/>
      <c r="B328" s="77"/>
      <c r="C328" s="78"/>
      <c r="D328" s="79"/>
      <c r="E328" s="79"/>
      <c r="F328" s="79"/>
      <c r="G328" s="76"/>
      <c r="H328" s="76"/>
      <c r="I328" s="76"/>
      <c r="J328" s="76"/>
      <c r="S328" s="218"/>
    </row>
    <row r="329" spans="1:19" hidden="1">
      <c r="A329" s="94"/>
      <c r="B329" s="77"/>
      <c r="C329" s="78"/>
      <c r="D329" s="79"/>
      <c r="E329" s="79"/>
      <c r="F329" s="79"/>
      <c r="G329" s="76"/>
      <c r="H329" s="76"/>
      <c r="I329" s="76"/>
      <c r="J329" s="76"/>
      <c r="S329" s="218"/>
    </row>
    <row r="330" spans="1:19" hidden="1">
      <c r="A330" s="94"/>
      <c r="B330" s="77"/>
      <c r="C330" s="78"/>
      <c r="D330" s="79"/>
      <c r="E330" s="79"/>
      <c r="F330" s="79"/>
      <c r="G330" s="76"/>
      <c r="H330" s="76"/>
      <c r="I330" s="76"/>
      <c r="J330" s="76"/>
      <c r="S330" s="218"/>
    </row>
    <row r="331" spans="1:19" ht="15.75" hidden="1">
      <c r="A331" s="221" t="s">
        <v>81</v>
      </c>
      <c r="B331" s="221"/>
      <c r="C331" s="221"/>
      <c r="D331" s="221"/>
      <c r="E331" s="221"/>
      <c r="F331" s="221"/>
      <c r="G331" s="221"/>
      <c r="H331" s="221"/>
      <c r="I331" s="221"/>
      <c r="J331" s="221"/>
      <c r="S331" s="218"/>
    </row>
    <row r="332" spans="1:19" hidden="1">
      <c r="A332" s="91" t="str">
        <f>A243</f>
        <v>لحم غنم محلي</v>
      </c>
      <c r="B332" s="183" t="s">
        <v>66</v>
      </c>
      <c r="C332" s="1">
        <f>[1]الشهري!$C$375</f>
        <v>1300</v>
      </c>
      <c r="D332" s="1">
        <f>[1]الشهري!$E$375</f>
        <v>1300</v>
      </c>
      <c r="E332" s="1">
        <f>[1]الشهري!$E$375</f>
        <v>1300</v>
      </c>
      <c r="F332" s="1">
        <f>[1]الشهري!$E$375</f>
        <v>1300</v>
      </c>
      <c r="G332" s="5">
        <f>H243</f>
        <v>1300</v>
      </c>
      <c r="H332" s="1">
        <f>(C332+D332+E332+F332)/4</f>
        <v>1300</v>
      </c>
      <c r="I332" s="1">
        <f t="shared" ref="I332:I336" si="74">H332-G332</f>
        <v>0</v>
      </c>
      <c r="J332" s="13">
        <f t="shared" ref="J332:J336" si="75">(I332*100)/G332</f>
        <v>0</v>
      </c>
      <c r="S332" s="218"/>
    </row>
    <row r="333" spans="1:19" hidden="1">
      <c r="A333" s="91" t="str">
        <f t="shared" ref="A333:A336" si="76">A244</f>
        <v>لحم بقر محلي</v>
      </c>
      <c r="B333" s="183"/>
      <c r="C333" s="1">
        <v>780</v>
      </c>
      <c r="D333" s="1">
        <v>780</v>
      </c>
      <c r="E333" s="1">
        <v>780</v>
      </c>
      <c r="F333" s="1">
        <v>780</v>
      </c>
      <c r="G333" s="5">
        <f t="shared" ref="G333:G336" si="77">H244</f>
        <v>780</v>
      </c>
      <c r="H333" s="1">
        <f>(C333+D333+E333+F333)/4</f>
        <v>780</v>
      </c>
      <c r="I333" s="1">
        <f t="shared" si="74"/>
        <v>0</v>
      </c>
      <c r="J333" s="13">
        <f t="shared" si="75"/>
        <v>0</v>
      </c>
      <c r="S333" s="218"/>
    </row>
    <row r="334" spans="1:19" hidden="1">
      <c r="A334" s="91" t="str">
        <f t="shared" si="76"/>
        <v>لحم بقر مجمد مستورد</v>
      </c>
      <c r="B334" s="183"/>
      <c r="C334" s="1">
        <v>600</v>
      </c>
      <c r="D334" s="1">
        <v>600</v>
      </c>
      <c r="E334" s="1">
        <v>600</v>
      </c>
      <c r="F334" s="1">
        <v>600</v>
      </c>
      <c r="G334" s="5">
        <f t="shared" si="77"/>
        <v>600</v>
      </c>
      <c r="H334" s="1">
        <f>(C334+D334+E334+F334)/4</f>
        <v>600</v>
      </c>
      <c r="I334" s="1">
        <f t="shared" si="74"/>
        <v>0</v>
      </c>
      <c r="J334" s="13">
        <f t="shared" si="75"/>
        <v>0</v>
      </c>
      <c r="S334" s="218"/>
    </row>
    <row r="335" spans="1:19" hidden="1">
      <c r="A335" s="91" t="str">
        <f t="shared" si="76"/>
        <v>لحم دجـاج (مفرغ)</v>
      </c>
      <c r="B335" s="183"/>
      <c r="C335" s="1">
        <v>333.33</v>
      </c>
      <c r="D335" s="1">
        <v>330</v>
      </c>
      <c r="E335" s="70">
        <v>340</v>
      </c>
      <c r="F335" s="1">
        <v>340</v>
      </c>
      <c r="G335" s="5">
        <f t="shared" si="77"/>
        <v>335.41666666666663</v>
      </c>
      <c r="H335" s="1">
        <f>(C335+D335+E335+F335)/4</f>
        <v>335.83249999999998</v>
      </c>
      <c r="I335" s="1">
        <f t="shared" si="74"/>
        <v>0.41583333333335304</v>
      </c>
      <c r="J335" s="13">
        <f t="shared" si="75"/>
        <v>0.12397515527950899</v>
      </c>
      <c r="S335" s="20"/>
    </row>
    <row r="336" spans="1:19" ht="30" hidden="1">
      <c r="A336" s="91" t="str">
        <f t="shared" si="76"/>
        <v>بيض</v>
      </c>
      <c r="B336" s="22" t="s">
        <v>82</v>
      </c>
      <c r="C336" s="1">
        <v>250</v>
      </c>
      <c r="D336" s="1">
        <v>250</v>
      </c>
      <c r="E336" s="71">
        <v>250</v>
      </c>
      <c r="F336" s="1">
        <v>250</v>
      </c>
      <c r="G336" s="5">
        <f t="shared" si="77"/>
        <v>243.75</v>
      </c>
      <c r="H336" s="1">
        <f>(C336+D336+E336+F336)/4</f>
        <v>250</v>
      </c>
      <c r="I336" s="1">
        <f t="shared" si="74"/>
        <v>6.25</v>
      </c>
      <c r="J336" s="13">
        <f t="shared" si="75"/>
        <v>2.5641025641025643</v>
      </c>
      <c r="S336" s="20"/>
    </row>
    <row r="337" spans="1:19" hidden="1">
      <c r="A337" s="222" t="s">
        <v>70</v>
      </c>
      <c r="B337" s="222"/>
      <c r="C337" s="222"/>
      <c r="D337" s="222"/>
      <c r="E337" s="222"/>
      <c r="F337" s="222"/>
      <c r="G337" s="222"/>
      <c r="H337" s="222"/>
      <c r="I337" s="222"/>
      <c r="J337" s="222"/>
      <c r="S337" s="20"/>
    </row>
    <row r="338" spans="1:19" hidden="1">
      <c r="A338" s="91" t="str">
        <f>A249</f>
        <v>الإسمنت الرمادي</v>
      </c>
      <c r="B338" s="176" t="s">
        <v>74</v>
      </c>
      <c r="C338" s="30">
        <v>650</v>
      </c>
      <c r="D338" s="30">
        <v>650</v>
      </c>
      <c r="E338" s="30">
        <v>650</v>
      </c>
      <c r="F338" s="30">
        <v>650</v>
      </c>
      <c r="G338" s="31">
        <f>H249</f>
        <v>580</v>
      </c>
      <c r="H338" s="1">
        <f>(C338+D338+E338+F338)/4</f>
        <v>650</v>
      </c>
      <c r="I338" s="1">
        <f t="shared" ref="I338:I340" si="78">H338-G338</f>
        <v>70</v>
      </c>
      <c r="J338" s="13">
        <f t="shared" ref="J338:J340" si="79">(I338*100)/G338</f>
        <v>12.068965517241379</v>
      </c>
      <c r="S338" s="20"/>
    </row>
    <row r="339" spans="1:19" hidden="1">
      <c r="A339" s="91" t="str">
        <f t="shared" ref="A339:A340" si="80">A250</f>
        <v>حديد الخرسانة</v>
      </c>
      <c r="B339" s="176" t="s">
        <v>75</v>
      </c>
      <c r="C339" s="30">
        <v>5800</v>
      </c>
      <c r="D339" s="30">
        <v>5800</v>
      </c>
      <c r="E339" s="30">
        <v>5800</v>
      </c>
      <c r="F339" s="30">
        <v>5800</v>
      </c>
      <c r="G339" s="31">
        <f t="shared" ref="G339" si="81">H250</f>
        <v>5800</v>
      </c>
      <c r="H339" s="1">
        <f>(C339+D339+E339+F339)/4</f>
        <v>5800</v>
      </c>
      <c r="I339" s="1">
        <f t="shared" si="78"/>
        <v>0</v>
      </c>
      <c r="J339" s="13">
        <f t="shared" si="79"/>
        <v>0</v>
      </c>
      <c r="S339" s="20"/>
    </row>
    <row r="340" spans="1:19" hidden="1">
      <c r="A340" s="91" t="str">
        <f t="shared" si="80"/>
        <v xml:space="preserve">الخشب </v>
      </c>
      <c r="B340" s="176" t="s">
        <v>76</v>
      </c>
      <c r="C340" s="30">
        <v>5400</v>
      </c>
      <c r="D340" s="30">
        <v>5400</v>
      </c>
      <c r="E340" s="30">
        <v>5400</v>
      </c>
      <c r="F340" s="30">
        <v>5400</v>
      </c>
      <c r="G340" s="31">
        <v>5400</v>
      </c>
      <c r="H340" s="1">
        <f>(C340+D340+E340+F340)/4</f>
        <v>5400</v>
      </c>
      <c r="I340" s="1">
        <f t="shared" si="78"/>
        <v>0</v>
      </c>
      <c r="J340" s="13">
        <f t="shared" si="79"/>
        <v>0</v>
      </c>
      <c r="S340" s="20"/>
    </row>
    <row r="341" spans="1:19" hidden="1"/>
    <row r="342" spans="1:19" hidden="1"/>
    <row r="343" spans="1:19" hidden="1"/>
    <row r="344" spans="1:19" ht="27" hidden="1" customHeight="1">
      <c r="A344" s="192" t="s">
        <v>289</v>
      </c>
      <c r="B344" s="192"/>
      <c r="C344" s="192"/>
      <c r="D344" s="192"/>
      <c r="E344" s="192"/>
      <c r="F344" s="192"/>
      <c r="G344" s="192"/>
      <c r="H344" s="192"/>
      <c r="I344" s="192"/>
      <c r="J344" s="192"/>
    </row>
    <row r="345" spans="1:19" ht="21" hidden="1" customHeight="1">
      <c r="A345" s="193" t="s">
        <v>0</v>
      </c>
      <c r="B345" s="194"/>
      <c r="C345" s="194"/>
      <c r="D345" s="194"/>
      <c r="E345" s="194"/>
      <c r="F345" s="194"/>
      <c r="G345" s="194"/>
      <c r="H345" s="194"/>
      <c r="I345" s="194"/>
      <c r="J345" s="194"/>
    </row>
    <row r="346" spans="1:19" hidden="1">
      <c r="A346" s="211" t="s">
        <v>1</v>
      </c>
      <c r="B346" s="211" t="s">
        <v>57</v>
      </c>
      <c r="C346" s="212" t="s">
        <v>293</v>
      </c>
      <c r="D346" s="213"/>
      <c r="E346" s="213"/>
      <c r="F346" s="214"/>
      <c r="G346" s="212" t="s">
        <v>59</v>
      </c>
      <c r="H346" s="214"/>
      <c r="I346" s="215" t="s">
        <v>60</v>
      </c>
      <c r="J346" s="216"/>
    </row>
    <row r="347" spans="1:19" ht="30" hidden="1">
      <c r="A347" s="195"/>
      <c r="B347" s="195"/>
      <c r="C347" s="177" t="s">
        <v>2</v>
      </c>
      <c r="D347" s="177" t="s">
        <v>3</v>
      </c>
      <c r="E347" s="177" t="s">
        <v>4</v>
      </c>
      <c r="F347" s="177" t="s">
        <v>5</v>
      </c>
      <c r="G347" s="197" t="s">
        <v>6</v>
      </c>
      <c r="H347" s="199" t="s">
        <v>64</v>
      </c>
      <c r="I347" s="35" t="s">
        <v>61</v>
      </c>
      <c r="J347" s="35" t="s">
        <v>62</v>
      </c>
      <c r="L347" s="217" t="s">
        <v>294</v>
      </c>
      <c r="M347" s="217"/>
      <c r="N347" s="217"/>
      <c r="O347" s="217"/>
      <c r="P347" s="217"/>
      <c r="Q347" s="217"/>
      <c r="R347" s="217"/>
      <c r="S347" s="217"/>
    </row>
    <row r="348" spans="1:19" ht="15" hidden="1" customHeight="1">
      <c r="A348" s="196"/>
      <c r="B348" s="196"/>
      <c r="C348" s="3" t="s">
        <v>7</v>
      </c>
      <c r="D348" s="3" t="s">
        <v>7</v>
      </c>
      <c r="E348" s="3" t="s">
        <v>7</v>
      </c>
      <c r="F348" s="3" t="s">
        <v>7</v>
      </c>
      <c r="G348" s="198"/>
      <c r="H348" s="200"/>
      <c r="I348" s="36"/>
      <c r="J348" s="36"/>
      <c r="S348" s="218" t="s">
        <v>295</v>
      </c>
    </row>
    <row r="349" spans="1:19" ht="19.5" hidden="1" customHeight="1">
      <c r="A349" s="201" t="s">
        <v>63</v>
      </c>
      <c r="B349" s="202"/>
      <c r="C349" s="202"/>
      <c r="D349" s="202"/>
      <c r="E349" s="202"/>
      <c r="F349" s="202"/>
      <c r="G349" s="202"/>
      <c r="H349" s="202"/>
      <c r="I349" s="202"/>
      <c r="J349" s="202"/>
      <c r="S349" s="218"/>
    </row>
    <row r="350" spans="1:19" hidden="1">
      <c r="A350" s="39" t="str">
        <f>A287</f>
        <v>سـميـــد عــادي</v>
      </c>
      <c r="B350" s="184" t="s">
        <v>66</v>
      </c>
      <c r="C350" s="1">
        <v>900</v>
      </c>
      <c r="D350" s="1">
        <v>900</v>
      </c>
      <c r="E350" s="1">
        <v>900</v>
      </c>
      <c r="F350" s="1">
        <v>900</v>
      </c>
      <c r="G350" s="180">
        <f>H287</f>
        <v>900</v>
      </c>
      <c r="H350" s="1">
        <f t="shared" ref="H350:H366" si="82">(C350+D350+E350+F350)/4</f>
        <v>900</v>
      </c>
      <c r="I350" s="1">
        <f>H350-G350</f>
        <v>0</v>
      </c>
      <c r="J350" s="13">
        <f>(I350*100)/G350</f>
        <v>0</v>
      </c>
      <c r="S350" s="218"/>
    </row>
    <row r="351" spans="1:19" hidden="1">
      <c r="A351" s="39" t="str">
        <f t="shared" ref="A351:A366" si="83">A288</f>
        <v>سميد رفيـــع</v>
      </c>
      <c r="B351" s="185"/>
      <c r="C351" s="1">
        <v>1000</v>
      </c>
      <c r="D351" s="1">
        <v>1000</v>
      </c>
      <c r="E351" s="1">
        <v>1000</v>
      </c>
      <c r="F351" s="1">
        <v>1000</v>
      </c>
      <c r="G351" s="180">
        <f t="shared" ref="G351:G366" si="84">H288</f>
        <v>1000</v>
      </c>
      <c r="H351" s="1">
        <f t="shared" si="82"/>
        <v>1000</v>
      </c>
      <c r="I351" s="1">
        <f t="shared" ref="I351:I366" si="85">H351-G351</f>
        <v>0</v>
      </c>
      <c r="J351" s="13">
        <f t="shared" ref="J351:J366" si="86">(I351*100)/G351</f>
        <v>0</v>
      </c>
      <c r="S351" s="218"/>
    </row>
    <row r="352" spans="1:19" hidden="1">
      <c r="A352" s="39" t="str">
        <f t="shared" si="83"/>
        <v>فــريــنــة</v>
      </c>
      <c r="B352" s="185"/>
      <c r="C352" s="1">
        <v>60</v>
      </c>
      <c r="D352" s="1">
        <v>60</v>
      </c>
      <c r="E352" s="1">
        <v>60</v>
      </c>
      <c r="F352" s="1">
        <v>60</v>
      </c>
      <c r="G352" s="180">
        <f t="shared" si="84"/>
        <v>60</v>
      </c>
      <c r="H352" s="1">
        <f t="shared" si="82"/>
        <v>60</v>
      </c>
      <c r="I352" s="1">
        <f t="shared" si="85"/>
        <v>0</v>
      </c>
      <c r="J352" s="13">
        <f t="shared" si="86"/>
        <v>0</v>
      </c>
      <c r="S352" s="218"/>
    </row>
    <row r="353" spans="1:19" hidden="1">
      <c r="A353" s="39" t="str">
        <f t="shared" si="83"/>
        <v xml:space="preserve">سكر أبيض </v>
      </c>
      <c r="B353" s="186"/>
      <c r="C353" s="1">
        <v>90</v>
      </c>
      <c r="D353" s="1">
        <v>90</v>
      </c>
      <c r="E353" s="1">
        <v>90</v>
      </c>
      <c r="F353" s="1">
        <v>90</v>
      </c>
      <c r="G353" s="180">
        <f t="shared" si="84"/>
        <v>90</v>
      </c>
      <c r="H353" s="1">
        <f t="shared" si="82"/>
        <v>90</v>
      </c>
      <c r="I353" s="1">
        <f t="shared" si="85"/>
        <v>0</v>
      </c>
      <c r="J353" s="13">
        <f t="shared" si="86"/>
        <v>0</v>
      </c>
      <c r="S353" s="218"/>
    </row>
    <row r="354" spans="1:19" hidden="1">
      <c r="A354" s="39" t="s">
        <v>290</v>
      </c>
      <c r="B354" s="205" t="s">
        <v>67</v>
      </c>
      <c r="C354" s="1">
        <v>200</v>
      </c>
      <c r="D354" s="1">
        <v>200</v>
      </c>
      <c r="E354" s="1">
        <v>200</v>
      </c>
      <c r="F354" s="1">
        <v>215</v>
      </c>
      <c r="G354" s="180">
        <f t="shared" si="84"/>
        <v>200</v>
      </c>
      <c r="H354" s="1">
        <f t="shared" si="82"/>
        <v>203.75</v>
      </c>
      <c r="I354" s="1">
        <f t="shared" si="85"/>
        <v>3.75</v>
      </c>
      <c r="J354" s="13">
        <f t="shared" si="86"/>
        <v>1.875</v>
      </c>
      <c r="S354" s="218"/>
    </row>
    <row r="355" spans="1:19" ht="30" hidden="1">
      <c r="A355" s="39" t="str">
        <f t="shared" si="83"/>
        <v>مسحوق حليب الاطفال-الصحة-</v>
      </c>
      <c r="B355" s="206"/>
      <c r="C355" s="1">
        <v>360</v>
      </c>
      <c r="D355" s="1">
        <v>360</v>
      </c>
      <c r="E355" s="1">
        <v>360</v>
      </c>
      <c r="F355" s="1">
        <v>393.75</v>
      </c>
      <c r="G355" s="180">
        <f t="shared" si="84"/>
        <v>360</v>
      </c>
      <c r="H355" s="1">
        <f t="shared" si="82"/>
        <v>368.4375</v>
      </c>
      <c r="I355" s="1">
        <f t="shared" si="85"/>
        <v>8.4375</v>
      </c>
      <c r="J355" s="13">
        <f t="shared" si="86"/>
        <v>2.34375</v>
      </c>
      <c r="S355" s="218"/>
    </row>
    <row r="356" spans="1:19" ht="30" hidden="1">
      <c r="A356" s="39" t="str">
        <f t="shared" si="83"/>
        <v>مسحـوق حليــب للكبـار(gloria)</v>
      </c>
      <c r="B356" s="207"/>
      <c r="C356" s="1">
        <v>380</v>
      </c>
      <c r="D356" s="1">
        <v>380</v>
      </c>
      <c r="E356" s="1">
        <v>380</v>
      </c>
      <c r="F356" s="1">
        <v>380</v>
      </c>
      <c r="G356" s="180">
        <f t="shared" si="84"/>
        <v>380</v>
      </c>
      <c r="H356" s="1">
        <f t="shared" si="82"/>
        <v>380</v>
      </c>
      <c r="I356" s="1">
        <f t="shared" si="85"/>
        <v>0</v>
      </c>
      <c r="J356" s="13">
        <f t="shared" si="86"/>
        <v>0</v>
      </c>
      <c r="S356" s="218"/>
    </row>
    <row r="357" spans="1:19" hidden="1">
      <c r="A357" s="39" t="str">
        <f t="shared" si="83"/>
        <v>بـــــن</v>
      </c>
      <c r="B357" s="183" t="s">
        <v>66</v>
      </c>
      <c r="C357" s="1">
        <v>600</v>
      </c>
      <c r="D357" s="1">
        <v>600</v>
      </c>
      <c r="E357" s="1">
        <v>600</v>
      </c>
      <c r="F357" s="1">
        <v>600</v>
      </c>
      <c r="G357" s="180">
        <f t="shared" si="84"/>
        <v>600</v>
      </c>
      <c r="H357" s="1">
        <f t="shared" si="82"/>
        <v>600</v>
      </c>
      <c r="I357" s="1">
        <f t="shared" si="85"/>
        <v>0</v>
      </c>
      <c r="J357" s="13">
        <f t="shared" si="86"/>
        <v>0</v>
      </c>
      <c r="S357" s="218"/>
    </row>
    <row r="358" spans="1:19" ht="30" hidden="1">
      <c r="A358" s="39" t="str">
        <f t="shared" si="83"/>
        <v>شاي -الخيمة- علبة125غ</v>
      </c>
      <c r="B358" s="183"/>
      <c r="C358" s="1">
        <v>400</v>
      </c>
      <c r="D358" s="1">
        <v>400</v>
      </c>
      <c r="E358" s="1">
        <v>400</v>
      </c>
      <c r="F358" s="1">
        <v>400</v>
      </c>
      <c r="G358" s="180">
        <f t="shared" si="84"/>
        <v>400</v>
      </c>
      <c r="H358" s="1">
        <f t="shared" si="82"/>
        <v>400</v>
      </c>
      <c r="I358" s="1">
        <f t="shared" si="85"/>
        <v>0</v>
      </c>
      <c r="J358" s="13">
        <f t="shared" si="86"/>
        <v>0</v>
      </c>
      <c r="S358" s="218"/>
    </row>
    <row r="359" spans="1:19" hidden="1">
      <c r="A359" s="39" t="str">
        <f t="shared" si="83"/>
        <v xml:space="preserve">خميرة جافة </v>
      </c>
      <c r="B359" s="61" t="s">
        <v>67</v>
      </c>
      <c r="C359" s="1">
        <v>177</v>
      </c>
      <c r="D359" s="1">
        <v>177</v>
      </c>
      <c r="E359" s="1">
        <v>177</v>
      </c>
      <c r="F359" s="1">
        <v>177</v>
      </c>
      <c r="G359" s="180">
        <f t="shared" si="84"/>
        <v>177</v>
      </c>
      <c r="H359" s="1">
        <f t="shared" si="82"/>
        <v>177</v>
      </c>
      <c r="I359" s="1">
        <f t="shared" si="85"/>
        <v>0</v>
      </c>
      <c r="J359" s="13">
        <f t="shared" si="86"/>
        <v>0</v>
      </c>
      <c r="S359" s="218"/>
    </row>
    <row r="360" spans="1:19" hidden="1">
      <c r="A360" s="39" t="str">
        <f t="shared" si="83"/>
        <v>زيت غذائية</v>
      </c>
      <c r="B360" s="61" t="s">
        <v>68</v>
      </c>
      <c r="C360" s="1">
        <v>580</v>
      </c>
      <c r="D360" s="1">
        <v>580</v>
      </c>
      <c r="E360" s="1">
        <v>580</v>
      </c>
      <c r="F360" s="1">
        <v>580</v>
      </c>
      <c r="G360" s="180">
        <f t="shared" si="84"/>
        <v>580</v>
      </c>
      <c r="H360" s="1">
        <f t="shared" si="82"/>
        <v>580</v>
      </c>
      <c r="I360" s="1">
        <f t="shared" si="85"/>
        <v>0</v>
      </c>
      <c r="J360" s="13">
        <f t="shared" si="86"/>
        <v>0</v>
      </c>
      <c r="S360" s="218"/>
    </row>
    <row r="361" spans="1:19" hidden="1">
      <c r="A361" s="39" t="str">
        <f t="shared" si="83"/>
        <v>فاصولياء جافـة</v>
      </c>
      <c r="B361" s="184" t="s">
        <v>66</v>
      </c>
      <c r="C361" s="1">
        <v>190</v>
      </c>
      <c r="D361" s="1">
        <v>190</v>
      </c>
      <c r="E361" s="1">
        <v>190</v>
      </c>
      <c r="F361" s="1">
        <v>190</v>
      </c>
      <c r="G361" s="180">
        <f t="shared" si="84"/>
        <v>176.875</v>
      </c>
      <c r="H361" s="1">
        <f t="shared" si="82"/>
        <v>190</v>
      </c>
      <c r="I361" s="1">
        <f t="shared" si="85"/>
        <v>13.125</v>
      </c>
      <c r="J361" s="13">
        <f t="shared" si="86"/>
        <v>7.4204946996466434</v>
      </c>
      <c r="S361" s="218"/>
    </row>
    <row r="362" spans="1:19" hidden="1">
      <c r="A362" s="39" t="str">
        <f t="shared" si="83"/>
        <v>عدس</v>
      </c>
      <c r="B362" s="185"/>
      <c r="C362" s="1">
        <v>200</v>
      </c>
      <c r="D362" s="1">
        <v>200</v>
      </c>
      <c r="E362" s="1">
        <v>200</v>
      </c>
      <c r="F362" s="1">
        <v>200</v>
      </c>
      <c r="G362" s="180">
        <f t="shared" si="84"/>
        <v>191.25</v>
      </c>
      <c r="H362" s="1">
        <f t="shared" si="82"/>
        <v>200</v>
      </c>
      <c r="I362" s="1">
        <f t="shared" si="85"/>
        <v>8.75</v>
      </c>
      <c r="J362" s="13">
        <f t="shared" si="86"/>
        <v>4.5751633986928102</v>
      </c>
      <c r="S362" s="218"/>
    </row>
    <row r="363" spans="1:19" hidden="1">
      <c r="A363" s="39" t="str">
        <f t="shared" si="83"/>
        <v xml:space="preserve">حمص </v>
      </c>
      <c r="B363" s="185"/>
      <c r="C363" s="1">
        <v>200</v>
      </c>
      <c r="D363" s="1">
        <v>200</v>
      </c>
      <c r="E363" s="1">
        <v>200</v>
      </c>
      <c r="F363" s="1">
        <v>200</v>
      </c>
      <c r="G363" s="180">
        <f t="shared" si="84"/>
        <v>200</v>
      </c>
      <c r="H363" s="1">
        <f t="shared" si="82"/>
        <v>200</v>
      </c>
      <c r="I363" s="1">
        <f t="shared" si="85"/>
        <v>0</v>
      </c>
      <c r="J363" s="13">
        <f t="shared" si="86"/>
        <v>0</v>
      </c>
      <c r="S363" s="218"/>
    </row>
    <row r="364" spans="1:19" hidden="1">
      <c r="A364" s="39" t="str">
        <f t="shared" si="83"/>
        <v>أرز</v>
      </c>
      <c r="B364" s="185"/>
      <c r="C364" s="1">
        <v>80</v>
      </c>
      <c r="D364" s="1">
        <v>80</v>
      </c>
      <c r="E364" s="1">
        <v>80</v>
      </c>
      <c r="F364" s="1">
        <v>80</v>
      </c>
      <c r="G364" s="180">
        <f t="shared" si="84"/>
        <v>80</v>
      </c>
      <c r="H364" s="1">
        <f t="shared" si="82"/>
        <v>80</v>
      </c>
      <c r="I364" s="1">
        <f t="shared" si="85"/>
        <v>0</v>
      </c>
      <c r="J364" s="13">
        <f t="shared" si="86"/>
        <v>0</v>
      </c>
      <c r="S364" s="218"/>
    </row>
    <row r="365" spans="1:19" hidden="1">
      <c r="A365" s="39" t="str">
        <f t="shared" si="83"/>
        <v>عجائن غذائية</v>
      </c>
      <c r="B365" s="185"/>
      <c r="C365" s="1">
        <v>85</v>
      </c>
      <c r="D365" s="1">
        <v>85</v>
      </c>
      <c r="E365" s="1">
        <v>85</v>
      </c>
      <c r="F365" s="1">
        <v>85</v>
      </c>
      <c r="G365" s="180">
        <f t="shared" si="84"/>
        <v>85</v>
      </c>
      <c r="H365" s="1">
        <f t="shared" si="82"/>
        <v>85</v>
      </c>
      <c r="I365" s="1">
        <f t="shared" si="85"/>
        <v>0</v>
      </c>
      <c r="J365" s="13">
        <f t="shared" si="86"/>
        <v>0</v>
      </c>
      <c r="S365" s="218"/>
    </row>
    <row r="366" spans="1:19" ht="30" hidden="1">
      <c r="A366" s="39" t="str">
        <f t="shared" si="83"/>
        <v xml:space="preserve">طماطم مصبـرة مستوردة </v>
      </c>
      <c r="B366" s="186"/>
      <c r="C366" s="1">
        <v>180</v>
      </c>
      <c r="D366" s="1">
        <v>180</v>
      </c>
      <c r="E366" s="1">
        <v>180</v>
      </c>
      <c r="F366" s="1">
        <v>180</v>
      </c>
      <c r="G366" s="180">
        <f t="shared" si="84"/>
        <v>180</v>
      </c>
      <c r="H366" s="1">
        <f t="shared" si="82"/>
        <v>180</v>
      </c>
      <c r="I366" s="1">
        <f t="shared" si="85"/>
        <v>0</v>
      </c>
      <c r="J366" s="13">
        <f t="shared" si="86"/>
        <v>0</v>
      </c>
      <c r="S366" s="218"/>
    </row>
    <row r="367" spans="1:19" ht="21" hidden="1" customHeight="1">
      <c r="A367" s="219" t="s">
        <v>65</v>
      </c>
      <c r="B367" s="219"/>
      <c r="C367" s="219"/>
      <c r="D367" s="219"/>
      <c r="E367" s="219"/>
      <c r="F367" s="219"/>
      <c r="G367" s="219"/>
      <c r="H367" s="219"/>
      <c r="I367" s="219"/>
      <c r="J367" s="219"/>
      <c r="S367" s="218"/>
    </row>
    <row r="368" spans="1:19" hidden="1">
      <c r="A368" s="90" t="str">
        <f>A305</f>
        <v>بطاطا</v>
      </c>
      <c r="B368" s="184" t="s">
        <v>66</v>
      </c>
      <c r="C368" s="1">
        <v>50</v>
      </c>
      <c r="D368" s="1">
        <v>50</v>
      </c>
      <c r="E368" s="1">
        <v>55</v>
      </c>
      <c r="F368" s="1">
        <v>57.5</v>
      </c>
      <c r="G368" s="180">
        <f>H305</f>
        <v>51.833333333333336</v>
      </c>
      <c r="H368" s="1">
        <f t="shared" ref="H368:H380" si="87">(C368+D368+E368+F368)/4</f>
        <v>53.125</v>
      </c>
      <c r="I368" s="1">
        <f t="shared" ref="I368:I379" si="88">H368-G368</f>
        <v>1.2916666666666643</v>
      </c>
      <c r="J368" s="13">
        <f t="shared" ref="J368:J379" si="89">(I368*100)/G368</f>
        <v>2.4919614147909921</v>
      </c>
      <c r="S368" s="218"/>
    </row>
    <row r="369" spans="1:19" hidden="1">
      <c r="A369" s="90" t="str">
        <f t="shared" ref="A369" si="90">A306</f>
        <v>طماطم طازجــة</v>
      </c>
      <c r="B369" s="185"/>
      <c r="C369" s="1">
        <v>74</v>
      </c>
      <c r="D369" s="1">
        <v>73.33</v>
      </c>
      <c r="E369" s="1">
        <v>68.33</v>
      </c>
      <c r="F369" s="1">
        <v>63.75</v>
      </c>
      <c r="G369" s="180">
        <f t="shared" ref="G369" si="91">H306</f>
        <v>112.66500000000001</v>
      </c>
      <c r="H369" s="1">
        <f t="shared" si="87"/>
        <v>69.852499999999992</v>
      </c>
      <c r="I369" s="1">
        <f t="shared" si="88"/>
        <v>-42.812500000000014</v>
      </c>
      <c r="J369" s="13">
        <f t="shared" si="89"/>
        <v>-37.999822482581116</v>
      </c>
      <c r="S369" s="218"/>
    </row>
    <row r="370" spans="1:19" hidden="1">
      <c r="A370" s="90" t="s">
        <v>291</v>
      </c>
      <c r="B370" s="185"/>
      <c r="C370" s="1">
        <v>50</v>
      </c>
      <c r="D370" s="1">
        <v>52.5</v>
      </c>
      <c r="E370" s="1">
        <v>60</v>
      </c>
      <c r="F370" s="1">
        <v>70</v>
      </c>
      <c r="G370" s="180">
        <f>H307</f>
        <v>50.417500000000004</v>
      </c>
      <c r="H370" s="1">
        <f t="shared" si="87"/>
        <v>58.125</v>
      </c>
      <c r="I370" s="1">
        <f t="shared" si="88"/>
        <v>7.707499999999996</v>
      </c>
      <c r="J370" s="13">
        <f t="shared" si="89"/>
        <v>15.287350622303753</v>
      </c>
      <c r="S370" s="218"/>
    </row>
    <row r="371" spans="1:19" hidden="1">
      <c r="A371" s="90" t="s">
        <v>27</v>
      </c>
      <c r="B371" s="185"/>
      <c r="C371" s="1" t="s">
        <v>77</v>
      </c>
      <c r="D371" s="1" t="s">
        <v>77</v>
      </c>
      <c r="E371" s="1">
        <v>50</v>
      </c>
      <c r="F371" s="1">
        <v>70</v>
      </c>
      <c r="G371" s="180" t="s">
        <v>77</v>
      </c>
      <c r="H371" s="1">
        <f>SUM(E371+F371)/2</f>
        <v>60</v>
      </c>
      <c r="I371" s="1" t="s">
        <v>77</v>
      </c>
      <c r="J371" s="1" t="s">
        <v>77</v>
      </c>
      <c r="S371" s="218"/>
    </row>
    <row r="372" spans="1:19" hidden="1">
      <c r="A372" s="90" t="str">
        <f t="shared" ref="A372:A379" si="92">A308</f>
        <v>خس</v>
      </c>
      <c r="B372" s="185"/>
      <c r="C372" s="1">
        <v>56</v>
      </c>
      <c r="D372" s="1">
        <v>52.5</v>
      </c>
      <c r="E372" s="1">
        <v>55.83</v>
      </c>
      <c r="F372" s="1">
        <v>58.75</v>
      </c>
      <c r="G372" s="180">
        <f t="shared" ref="G372:G379" si="93">H308</f>
        <v>91.164999999999992</v>
      </c>
      <c r="H372" s="1">
        <f t="shared" si="87"/>
        <v>55.769999999999996</v>
      </c>
      <c r="I372" s="1">
        <f t="shared" si="88"/>
        <v>-35.394999999999996</v>
      </c>
      <c r="J372" s="13">
        <f t="shared" si="89"/>
        <v>-38.825207042176274</v>
      </c>
      <c r="S372" s="218"/>
    </row>
    <row r="373" spans="1:19" hidden="1">
      <c r="A373" s="90" t="str">
        <f t="shared" si="92"/>
        <v xml:space="preserve">قرعة </v>
      </c>
      <c r="B373" s="185"/>
      <c r="C373" s="1">
        <v>52</v>
      </c>
      <c r="D373" s="1">
        <v>63.33</v>
      </c>
      <c r="E373" s="1">
        <v>68.33</v>
      </c>
      <c r="F373" s="1">
        <v>71.25</v>
      </c>
      <c r="G373" s="180">
        <f t="shared" si="93"/>
        <v>75.832499999999996</v>
      </c>
      <c r="H373" s="1">
        <f t="shared" si="87"/>
        <v>63.727499999999999</v>
      </c>
      <c r="I373" s="1">
        <f t="shared" si="88"/>
        <v>-12.104999999999997</v>
      </c>
      <c r="J373" s="13">
        <f t="shared" si="89"/>
        <v>-15.962812778162395</v>
      </c>
      <c r="S373" s="218"/>
    </row>
    <row r="374" spans="1:19" hidden="1">
      <c r="A374" s="90" t="str">
        <f t="shared" si="92"/>
        <v>جزر</v>
      </c>
      <c r="B374" s="185"/>
      <c r="C374" s="1">
        <v>76</v>
      </c>
      <c r="D374" s="1">
        <v>76.67</v>
      </c>
      <c r="E374" s="1">
        <v>70</v>
      </c>
      <c r="F374" s="1">
        <v>65</v>
      </c>
      <c r="G374" s="180">
        <f t="shared" si="93"/>
        <v>71.335000000000008</v>
      </c>
      <c r="H374" s="1">
        <f t="shared" si="87"/>
        <v>71.917500000000004</v>
      </c>
      <c r="I374" s="1">
        <f t="shared" si="88"/>
        <v>0.58249999999999602</v>
      </c>
      <c r="J374" s="13">
        <f t="shared" si="89"/>
        <v>0.81656970631526737</v>
      </c>
      <c r="S374" s="218"/>
    </row>
    <row r="375" spans="1:19" hidden="1">
      <c r="A375" s="90" t="str">
        <f t="shared" si="92"/>
        <v>فلفل حلو</v>
      </c>
      <c r="B375" s="185"/>
      <c r="C375" s="1">
        <v>120</v>
      </c>
      <c r="D375" s="1">
        <v>120</v>
      </c>
      <c r="E375" s="1">
        <v>126.67</v>
      </c>
      <c r="F375" s="1">
        <v>121.25</v>
      </c>
      <c r="G375" s="180">
        <f t="shared" si="93"/>
        <v>114.5</v>
      </c>
      <c r="H375" s="1">
        <f t="shared" si="87"/>
        <v>121.98</v>
      </c>
      <c r="I375" s="1">
        <f t="shared" si="88"/>
        <v>7.480000000000004</v>
      </c>
      <c r="J375" s="13">
        <f t="shared" si="89"/>
        <v>6.5327510917030605</v>
      </c>
      <c r="S375" s="218"/>
    </row>
    <row r="376" spans="1:19" hidden="1">
      <c r="A376" s="90" t="str">
        <f t="shared" si="92"/>
        <v>فلفل حار</v>
      </c>
      <c r="B376" s="185"/>
      <c r="C376" s="1">
        <v>100</v>
      </c>
      <c r="D376" s="1">
        <v>113.33</v>
      </c>
      <c r="E376" s="1">
        <v>126.67</v>
      </c>
      <c r="F376" s="1">
        <v>121.25</v>
      </c>
      <c r="G376" s="180">
        <f t="shared" si="93"/>
        <v>113.5</v>
      </c>
      <c r="H376" s="1">
        <f t="shared" si="87"/>
        <v>115.3125</v>
      </c>
      <c r="I376" s="1">
        <f t="shared" si="88"/>
        <v>1.8125</v>
      </c>
      <c r="J376" s="13">
        <f t="shared" si="89"/>
        <v>1.5969162995594715</v>
      </c>
      <c r="S376" s="218"/>
    </row>
    <row r="377" spans="1:19" hidden="1">
      <c r="A377" s="90" t="str">
        <f t="shared" si="92"/>
        <v>فاصوليا خضراء</v>
      </c>
      <c r="B377" s="185"/>
      <c r="C377" s="1">
        <v>124</v>
      </c>
      <c r="D377" s="1">
        <v>145</v>
      </c>
      <c r="E377" s="1">
        <v>133.33000000000001</v>
      </c>
      <c r="F377" s="1">
        <v>127.5</v>
      </c>
      <c r="G377" s="180">
        <f t="shared" si="93"/>
        <v>128.33250000000001</v>
      </c>
      <c r="H377" s="1">
        <f t="shared" si="87"/>
        <v>132.45750000000001</v>
      </c>
      <c r="I377" s="1">
        <f t="shared" si="88"/>
        <v>4.125</v>
      </c>
      <c r="J377" s="13">
        <f t="shared" si="89"/>
        <v>3.2143065864064049</v>
      </c>
      <c r="S377" s="218"/>
    </row>
    <row r="378" spans="1:19" hidden="1">
      <c r="A378" s="90" t="str">
        <f t="shared" si="92"/>
        <v>شمـنــدر</v>
      </c>
      <c r="B378" s="185"/>
      <c r="C378" s="1">
        <v>52</v>
      </c>
      <c r="D378" s="1">
        <v>60</v>
      </c>
      <c r="E378" s="1">
        <v>60</v>
      </c>
      <c r="F378" s="1">
        <v>60</v>
      </c>
      <c r="G378" s="180">
        <f t="shared" si="93"/>
        <v>58</v>
      </c>
      <c r="H378" s="1">
        <f t="shared" si="87"/>
        <v>58</v>
      </c>
      <c r="I378" s="1">
        <f t="shared" si="88"/>
        <v>0</v>
      </c>
      <c r="J378" s="13">
        <f t="shared" si="89"/>
        <v>0</v>
      </c>
      <c r="S378" s="218"/>
    </row>
    <row r="379" spans="1:19" hidden="1">
      <c r="A379" s="90" t="str">
        <f t="shared" si="92"/>
        <v xml:space="preserve">ثــــوم محلي </v>
      </c>
      <c r="B379" s="185"/>
      <c r="C379" s="1">
        <v>440</v>
      </c>
      <c r="D379" s="1">
        <v>450</v>
      </c>
      <c r="E379" s="1">
        <v>450</v>
      </c>
      <c r="F379" s="1">
        <v>456.25</v>
      </c>
      <c r="G379" s="180">
        <f t="shared" si="93"/>
        <v>404.16750000000002</v>
      </c>
      <c r="H379" s="1">
        <f t="shared" si="87"/>
        <v>449.0625</v>
      </c>
      <c r="I379" s="1">
        <f t="shared" si="88"/>
        <v>44.894999999999982</v>
      </c>
      <c r="J379" s="13">
        <f t="shared" si="89"/>
        <v>11.108018333982811</v>
      </c>
      <c r="S379" s="218"/>
    </row>
    <row r="380" spans="1:19" hidden="1">
      <c r="A380" s="90" t="s">
        <v>260</v>
      </c>
      <c r="B380" s="186"/>
      <c r="C380" s="1">
        <v>62</v>
      </c>
      <c r="D380" s="1">
        <v>70</v>
      </c>
      <c r="E380" s="1">
        <v>70</v>
      </c>
      <c r="F380" s="1">
        <v>86.25</v>
      </c>
      <c r="G380" s="180" t="s">
        <v>77</v>
      </c>
      <c r="H380" s="1">
        <f t="shared" si="87"/>
        <v>72.0625</v>
      </c>
      <c r="I380" s="1" t="s">
        <v>77</v>
      </c>
      <c r="J380" s="1" t="s">
        <v>77</v>
      </c>
      <c r="S380" s="218"/>
    </row>
    <row r="381" spans="1:19" ht="21" hidden="1" customHeight="1">
      <c r="A381" s="193" t="s">
        <v>69</v>
      </c>
      <c r="B381" s="193"/>
      <c r="C381" s="193"/>
      <c r="D381" s="193"/>
      <c r="E381" s="193"/>
      <c r="F381" s="193"/>
      <c r="G381" s="193"/>
      <c r="H381" s="193"/>
      <c r="I381" s="193"/>
      <c r="J381" s="193"/>
      <c r="S381" s="218"/>
    </row>
    <row r="382" spans="1:19" hidden="1">
      <c r="A382" s="91" t="str">
        <f>A317</f>
        <v>دقلة</v>
      </c>
      <c r="B382" s="184" t="s">
        <v>66</v>
      </c>
      <c r="C382" s="14">
        <v>450</v>
      </c>
      <c r="D382" s="1">
        <v>450</v>
      </c>
      <c r="E382" s="1">
        <v>450</v>
      </c>
      <c r="F382" s="1">
        <v>425</v>
      </c>
      <c r="G382" s="180">
        <f>H317</f>
        <v>450</v>
      </c>
      <c r="H382" s="1">
        <f t="shared" ref="H382:H386" si="94">(C382+D382+E382+F382)/4</f>
        <v>443.75</v>
      </c>
      <c r="I382" s="1">
        <f t="shared" ref="I382:I389" si="95">H382-G382</f>
        <v>-6.25</v>
      </c>
      <c r="J382" s="13">
        <f t="shared" ref="J382:J389" si="96">(I382*100)/G382</f>
        <v>-1.3888888888888888</v>
      </c>
      <c r="S382" s="218"/>
    </row>
    <row r="383" spans="1:19" hidden="1">
      <c r="A383" s="91" t="str">
        <f t="shared" ref="A383:A389" si="97">A318</f>
        <v xml:space="preserve">تفاح محلي </v>
      </c>
      <c r="B383" s="185"/>
      <c r="C383" s="14">
        <v>150</v>
      </c>
      <c r="D383" s="1">
        <v>150</v>
      </c>
      <c r="E383" s="1">
        <v>150</v>
      </c>
      <c r="F383" s="1">
        <v>150</v>
      </c>
      <c r="G383" s="180">
        <f t="shared" ref="G383:G388" si="98">H318</f>
        <v>140</v>
      </c>
      <c r="H383" s="1">
        <f t="shared" si="94"/>
        <v>150</v>
      </c>
      <c r="I383" s="1">
        <f t="shared" si="95"/>
        <v>10</v>
      </c>
      <c r="J383" s="13">
        <f t="shared" si="96"/>
        <v>7.1428571428571432</v>
      </c>
      <c r="S383" s="218"/>
    </row>
    <row r="384" spans="1:19" hidden="1">
      <c r="A384" s="91" t="str">
        <f t="shared" si="97"/>
        <v>تفاح مستورد</v>
      </c>
      <c r="B384" s="185"/>
      <c r="C384" s="14">
        <v>250</v>
      </c>
      <c r="D384" s="1">
        <v>250</v>
      </c>
      <c r="E384" s="1">
        <v>250</v>
      </c>
      <c r="F384" s="1">
        <v>255</v>
      </c>
      <c r="G384" s="180">
        <f t="shared" si="98"/>
        <v>246.66749999999999</v>
      </c>
      <c r="H384" s="1">
        <f t="shared" si="94"/>
        <v>251.25</v>
      </c>
      <c r="I384" s="1">
        <f t="shared" si="95"/>
        <v>4.5825000000000102</v>
      </c>
      <c r="J384" s="13">
        <f t="shared" si="96"/>
        <v>1.8577639940405648</v>
      </c>
      <c r="S384" s="218"/>
    </row>
    <row r="385" spans="1:19" hidden="1">
      <c r="A385" s="91" t="str">
        <f t="shared" si="97"/>
        <v>مـــوز</v>
      </c>
      <c r="B385" s="185"/>
      <c r="C385" s="14">
        <v>206</v>
      </c>
      <c r="D385" s="1">
        <v>193.33</v>
      </c>
      <c r="E385" s="1">
        <v>196.67</v>
      </c>
      <c r="F385" s="1">
        <v>200</v>
      </c>
      <c r="G385" s="180">
        <f t="shared" si="98"/>
        <v>200</v>
      </c>
      <c r="H385" s="1">
        <f t="shared" si="94"/>
        <v>199</v>
      </c>
      <c r="I385" s="1">
        <f t="shared" si="95"/>
        <v>-1</v>
      </c>
      <c r="J385" s="13">
        <f t="shared" si="96"/>
        <v>-0.5</v>
      </c>
      <c r="S385" s="218"/>
    </row>
    <row r="386" spans="1:19" hidden="1">
      <c r="A386" s="91" t="str">
        <f t="shared" si="97"/>
        <v>إجاص</v>
      </c>
      <c r="B386" s="185"/>
      <c r="C386" s="14">
        <v>160</v>
      </c>
      <c r="D386" s="1">
        <v>160</v>
      </c>
      <c r="E386" s="1">
        <v>143.33000000000001</v>
      </c>
      <c r="F386" s="1">
        <v>160</v>
      </c>
      <c r="G386" s="180">
        <f t="shared" si="98"/>
        <v>129</v>
      </c>
      <c r="H386" s="1">
        <f t="shared" si="94"/>
        <v>155.83250000000001</v>
      </c>
      <c r="I386" s="1">
        <f t="shared" si="95"/>
        <v>26.83250000000001</v>
      </c>
      <c r="J386" s="13">
        <f t="shared" si="96"/>
        <v>20.800387596899231</v>
      </c>
      <c r="S386" s="218"/>
    </row>
    <row r="387" spans="1:19" hidden="1">
      <c r="A387" s="91" t="str">
        <f t="shared" si="97"/>
        <v>بطيخ أصفر</v>
      </c>
      <c r="B387" s="185"/>
      <c r="C387" s="14">
        <v>70</v>
      </c>
      <c r="D387" s="1">
        <v>170</v>
      </c>
      <c r="E387" s="1">
        <v>70</v>
      </c>
      <c r="F387" s="1" t="s">
        <v>77</v>
      </c>
      <c r="G387" s="180">
        <f t="shared" si="98"/>
        <v>92.5</v>
      </c>
      <c r="H387" s="1">
        <f>SUM(C387+D387+E387)/3</f>
        <v>103.33333333333333</v>
      </c>
      <c r="I387" s="1">
        <f t="shared" si="95"/>
        <v>10.833333333333329</v>
      </c>
      <c r="J387" s="13">
        <f t="shared" si="96"/>
        <v>11.711711711711706</v>
      </c>
      <c r="S387" s="218"/>
    </row>
    <row r="388" spans="1:19" hidden="1">
      <c r="A388" s="91" t="str">
        <f t="shared" si="97"/>
        <v xml:space="preserve">عنب </v>
      </c>
      <c r="B388" s="185"/>
      <c r="C388" s="14">
        <v>140</v>
      </c>
      <c r="D388" s="1">
        <v>140</v>
      </c>
      <c r="E388" s="1">
        <v>180</v>
      </c>
      <c r="F388" s="1">
        <v>220</v>
      </c>
      <c r="G388" s="180">
        <f t="shared" si="98"/>
        <v>97.167500000000004</v>
      </c>
      <c r="H388" s="1">
        <f t="shared" ref="H388:H389" si="99">SUM(C388+D388+E388)/3</f>
        <v>153.33333333333334</v>
      </c>
      <c r="I388" s="1">
        <f t="shared" si="95"/>
        <v>56.165833333333339</v>
      </c>
      <c r="J388" s="13">
        <f t="shared" si="96"/>
        <v>57.80310631984289</v>
      </c>
      <c r="S388" s="218"/>
    </row>
    <row r="389" spans="1:19" hidden="1">
      <c r="A389" s="91" t="str">
        <f t="shared" si="97"/>
        <v>رمان</v>
      </c>
      <c r="B389" s="185"/>
      <c r="C389" s="14">
        <v>120</v>
      </c>
      <c r="D389" s="1">
        <v>120</v>
      </c>
      <c r="E389" s="1">
        <v>135</v>
      </c>
      <c r="F389" s="1">
        <v>150</v>
      </c>
      <c r="G389" s="180">
        <v>125.33</v>
      </c>
      <c r="H389" s="1">
        <f t="shared" si="99"/>
        <v>125</v>
      </c>
      <c r="I389" s="1">
        <f t="shared" si="95"/>
        <v>-0.32999999999999829</v>
      </c>
      <c r="J389" s="13">
        <f t="shared" si="96"/>
        <v>-0.26330487512965634</v>
      </c>
      <c r="S389" s="84"/>
    </row>
    <row r="390" spans="1:19" hidden="1">
      <c r="A390" s="91" t="s">
        <v>292</v>
      </c>
      <c r="B390" s="186"/>
      <c r="C390" s="14" t="s">
        <v>77</v>
      </c>
      <c r="D390" s="1" t="s">
        <v>77</v>
      </c>
      <c r="E390" s="1">
        <v>175</v>
      </c>
      <c r="F390" s="1">
        <v>160</v>
      </c>
      <c r="G390" s="180" t="s">
        <v>77</v>
      </c>
      <c r="H390" s="1">
        <f>SUM(E390+F390)/2</f>
        <v>167.5</v>
      </c>
      <c r="I390" s="1" t="s">
        <v>77</v>
      </c>
      <c r="J390" s="13" t="s">
        <v>77</v>
      </c>
      <c r="S390" s="84"/>
    </row>
    <row r="391" spans="1:19" hidden="1">
      <c r="A391" s="94"/>
      <c r="B391" s="77"/>
      <c r="C391" s="78"/>
      <c r="D391" s="79"/>
      <c r="E391" s="79"/>
      <c r="F391" s="79"/>
      <c r="G391" s="76"/>
      <c r="H391" s="79"/>
      <c r="I391" s="80"/>
      <c r="J391" s="43"/>
      <c r="S391" s="84"/>
    </row>
    <row r="392" spans="1:19" hidden="1">
      <c r="A392" s="94"/>
      <c r="B392" s="77"/>
      <c r="C392" s="78"/>
      <c r="D392" s="79"/>
      <c r="E392" s="79"/>
      <c r="F392" s="79"/>
      <c r="G392" s="76"/>
      <c r="H392" s="79"/>
      <c r="I392" s="80"/>
      <c r="J392" s="43"/>
      <c r="S392" s="84"/>
    </row>
    <row r="393" spans="1:19" hidden="1">
      <c r="A393" s="94"/>
      <c r="B393" s="77"/>
      <c r="C393" s="78"/>
      <c r="D393" s="79"/>
      <c r="E393" s="79"/>
      <c r="F393" s="79"/>
      <c r="G393" s="76"/>
      <c r="H393" s="79"/>
      <c r="I393" s="80"/>
      <c r="J393" s="43"/>
      <c r="S393" s="84"/>
    </row>
    <row r="394" spans="1:19" hidden="1">
      <c r="A394" s="94"/>
      <c r="B394" s="77"/>
      <c r="C394" s="78"/>
      <c r="D394" s="79"/>
      <c r="E394" s="79"/>
      <c r="F394" s="79"/>
      <c r="G394" s="76"/>
      <c r="H394" s="76"/>
      <c r="I394" s="76"/>
      <c r="J394" s="76"/>
      <c r="S394" s="84"/>
    </row>
    <row r="395" spans="1:19" hidden="1">
      <c r="A395" s="94"/>
      <c r="B395" s="77"/>
      <c r="C395" s="78"/>
      <c r="D395" s="79"/>
      <c r="E395" s="79"/>
      <c r="F395" s="79"/>
      <c r="G395" s="76"/>
      <c r="H395" s="76"/>
      <c r="I395" s="76"/>
      <c r="J395" s="76"/>
      <c r="S395" s="84"/>
    </row>
    <row r="396" spans="1:19" hidden="1">
      <c r="A396" s="94"/>
      <c r="B396" s="77"/>
      <c r="C396" s="78"/>
      <c r="D396" s="79"/>
      <c r="E396" s="79"/>
      <c r="F396" s="79"/>
      <c r="G396" s="76"/>
      <c r="H396" s="76"/>
      <c r="I396" s="76"/>
      <c r="J396" s="76"/>
      <c r="S396" s="84"/>
    </row>
    <row r="397" spans="1:19" ht="18.75" hidden="1" customHeight="1">
      <c r="A397" s="220" t="s">
        <v>81</v>
      </c>
      <c r="B397" s="221"/>
      <c r="C397" s="221"/>
      <c r="D397" s="221"/>
      <c r="E397" s="221"/>
      <c r="F397" s="221"/>
      <c r="G397" s="221"/>
      <c r="H397" s="221"/>
      <c r="I397" s="221"/>
      <c r="J397" s="221"/>
      <c r="S397" s="84"/>
    </row>
    <row r="398" spans="1:19" hidden="1">
      <c r="A398" s="91" t="str">
        <f>A332</f>
        <v>لحم غنم محلي</v>
      </c>
      <c r="B398" s="183" t="s">
        <v>66</v>
      </c>
      <c r="C398" s="1">
        <v>1300</v>
      </c>
      <c r="D398" s="1">
        <v>1300</v>
      </c>
      <c r="E398" s="1">
        <v>1300</v>
      </c>
      <c r="F398" s="1">
        <v>1300</v>
      </c>
      <c r="G398" s="5">
        <f>H332</f>
        <v>1300</v>
      </c>
      <c r="H398" s="1">
        <f>(C398+D398+E398+F398)/4</f>
        <v>1300</v>
      </c>
      <c r="I398" s="1">
        <f t="shared" ref="I398:I402" si="100">H398-G398</f>
        <v>0</v>
      </c>
      <c r="J398" s="13">
        <f t="shared" ref="J398:J402" si="101">(I398*100)/G398</f>
        <v>0</v>
      </c>
      <c r="S398" s="84"/>
    </row>
    <row r="399" spans="1:19" hidden="1">
      <c r="A399" s="91" t="str">
        <f t="shared" ref="A399:A402" si="102">A333</f>
        <v>لحم بقر محلي</v>
      </c>
      <c r="B399" s="183"/>
      <c r="C399" s="1">
        <v>780</v>
      </c>
      <c r="D399" s="1">
        <v>780</v>
      </c>
      <c r="E399" s="1">
        <v>780</v>
      </c>
      <c r="F399" s="1">
        <v>780</v>
      </c>
      <c r="G399" s="5">
        <f t="shared" ref="G399:G402" si="103">H333</f>
        <v>780</v>
      </c>
      <c r="H399" s="1">
        <f>(C399+D399+E399+F399)/4</f>
        <v>780</v>
      </c>
      <c r="I399" s="1">
        <f t="shared" si="100"/>
        <v>0</v>
      </c>
      <c r="J399" s="13">
        <f t="shared" si="101"/>
        <v>0</v>
      </c>
    </row>
    <row r="400" spans="1:19" hidden="1">
      <c r="A400" s="91" t="str">
        <f t="shared" si="102"/>
        <v>لحم بقر مجمد مستورد</v>
      </c>
      <c r="B400" s="183"/>
      <c r="C400" s="1">
        <v>600</v>
      </c>
      <c r="D400" s="1">
        <v>600</v>
      </c>
      <c r="E400" s="1">
        <v>600</v>
      </c>
      <c r="F400" s="1">
        <v>600</v>
      </c>
      <c r="G400" s="5">
        <f t="shared" si="103"/>
        <v>600</v>
      </c>
      <c r="H400" s="1">
        <f>(C400+D400+E400+F400)/4</f>
        <v>600</v>
      </c>
      <c r="I400" s="1">
        <f t="shared" si="100"/>
        <v>0</v>
      </c>
      <c r="J400" s="13">
        <f t="shared" si="101"/>
        <v>0</v>
      </c>
    </row>
    <row r="401" spans="1:10" hidden="1">
      <c r="A401" s="91" t="str">
        <f t="shared" si="102"/>
        <v>لحم دجـاج (مفرغ)</v>
      </c>
      <c r="B401" s="183"/>
      <c r="C401" s="1">
        <v>340</v>
      </c>
      <c r="D401" s="1">
        <v>301.67</v>
      </c>
      <c r="E401" s="70">
        <v>320</v>
      </c>
      <c r="F401" s="1">
        <v>337.5</v>
      </c>
      <c r="G401" s="5">
        <f t="shared" si="103"/>
        <v>335.83249999999998</v>
      </c>
      <c r="H401" s="1">
        <f>(C401+D401+E401+F401)/4</f>
        <v>324.79250000000002</v>
      </c>
      <c r="I401" s="1">
        <f t="shared" si="100"/>
        <v>-11.039999999999964</v>
      </c>
      <c r="J401" s="13">
        <f t="shared" si="101"/>
        <v>-3.2873530703550027</v>
      </c>
    </row>
    <row r="402" spans="1:10" ht="30" hidden="1">
      <c r="A402" s="91" t="str">
        <f t="shared" si="102"/>
        <v>بيض</v>
      </c>
      <c r="B402" s="22" t="s">
        <v>82</v>
      </c>
      <c r="C402" s="1">
        <v>250</v>
      </c>
      <c r="D402" s="1">
        <v>250</v>
      </c>
      <c r="E402" s="71">
        <v>250</v>
      </c>
      <c r="F402" s="1">
        <v>277.55</v>
      </c>
      <c r="G402" s="5">
        <f t="shared" si="103"/>
        <v>250</v>
      </c>
      <c r="H402" s="1">
        <f>(C402+D402+E402+F402)/4</f>
        <v>256.88749999999999</v>
      </c>
      <c r="I402" s="1">
        <f t="shared" si="100"/>
        <v>6.8874999999999886</v>
      </c>
      <c r="J402" s="13">
        <f t="shared" si="101"/>
        <v>2.7549999999999955</v>
      </c>
    </row>
    <row r="403" spans="1:10" ht="18.75" hidden="1" customHeight="1">
      <c r="A403" s="219" t="s">
        <v>70</v>
      </c>
      <c r="B403" s="219"/>
      <c r="C403" s="219"/>
      <c r="D403" s="219"/>
      <c r="E403" s="219"/>
      <c r="F403" s="219"/>
      <c r="G403" s="219"/>
      <c r="H403" s="219"/>
      <c r="I403" s="219"/>
      <c r="J403" s="219"/>
    </row>
    <row r="404" spans="1:10" hidden="1">
      <c r="A404" s="91" t="str">
        <f>A338</f>
        <v>الإسمنت الرمادي</v>
      </c>
      <c r="B404" s="176" t="s">
        <v>74</v>
      </c>
      <c r="C404" s="30">
        <v>600</v>
      </c>
      <c r="D404" s="30">
        <v>600</v>
      </c>
      <c r="E404" s="30">
        <v>600</v>
      </c>
      <c r="F404" s="30">
        <v>600</v>
      </c>
      <c r="G404" s="31">
        <f>H338</f>
        <v>650</v>
      </c>
      <c r="H404" s="1">
        <f>(C404+D404+E404+F404)/4</f>
        <v>600</v>
      </c>
      <c r="I404" s="1">
        <f t="shared" ref="I404:I406" si="104">H404-G404</f>
        <v>-50</v>
      </c>
      <c r="J404" s="13">
        <f t="shared" ref="J404:J406" si="105">(I404*100)/G404</f>
        <v>-7.6923076923076925</v>
      </c>
    </row>
    <row r="405" spans="1:10" hidden="1">
      <c r="A405" s="91" t="str">
        <f t="shared" ref="A405:A406" si="106">A339</f>
        <v>حديد الخرسانة</v>
      </c>
      <c r="B405" s="176" t="s">
        <v>75</v>
      </c>
      <c r="C405" s="30">
        <v>5800</v>
      </c>
      <c r="D405" s="30">
        <v>5800</v>
      </c>
      <c r="E405" s="30">
        <v>5800</v>
      </c>
      <c r="F405" s="30">
        <v>5800</v>
      </c>
      <c r="G405" s="31">
        <f t="shared" ref="G405:G406" si="107">H339</f>
        <v>5800</v>
      </c>
      <c r="H405" s="1">
        <f>(C405+D405+E405+F405)/4</f>
        <v>5800</v>
      </c>
      <c r="I405" s="1">
        <f t="shared" si="104"/>
        <v>0</v>
      </c>
      <c r="J405" s="13">
        <f t="shared" si="105"/>
        <v>0</v>
      </c>
    </row>
    <row r="406" spans="1:10" hidden="1">
      <c r="A406" s="91" t="str">
        <f t="shared" si="106"/>
        <v xml:space="preserve">الخشب </v>
      </c>
      <c r="B406" s="176" t="s">
        <v>76</v>
      </c>
      <c r="C406" s="30">
        <v>5400</v>
      </c>
      <c r="D406" s="30">
        <v>5400</v>
      </c>
      <c r="E406" s="30">
        <v>5400</v>
      </c>
      <c r="F406" s="30">
        <v>5400</v>
      </c>
      <c r="G406" s="31">
        <f t="shared" si="107"/>
        <v>5400</v>
      </c>
      <c r="H406" s="1">
        <f>(C406+D406+E406+F406)/4</f>
        <v>5400</v>
      </c>
      <c r="I406" s="1">
        <f t="shared" si="104"/>
        <v>0</v>
      </c>
      <c r="J406" s="13">
        <f t="shared" si="105"/>
        <v>0</v>
      </c>
    </row>
    <row r="407" spans="1:10" hidden="1"/>
    <row r="408" spans="1:10" hidden="1"/>
    <row r="409" spans="1:10" hidden="1"/>
    <row r="410" spans="1:10" hidden="1"/>
    <row r="411" spans="1:10" hidden="1"/>
    <row r="412" spans="1:10" hidden="1"/>
    <row r="413" spans="1:10" hidden="1"/>
    <row r="414" spans="1:10" hidden="1"/>
    <row r="415" spans="1:10" hidden="1"/>
    <row r="416" spans="1:10" hidden="1"/>
    <row r="417" spans="1:20" hidden="1"/>
    <row r="418" spans="1:20" hidden="1"/>
    <row r="419" spans="1:20" hidden="1"/>
    <row r="420" spans="1:20" hidden="1"/>
    <row r="421" spans="1:20" hidden="1"/>
    <row r="422" spans="1:20" hidden="1"/>
    <row r="423" spans="1:20" hidden="1"/>
    <row r="424" spans="1:20" hidden="1"/>
    <row r="425" spans="1:20" hidden="1"/>
    <row r="426" spans="1:20" hidden="1"/>
    <row r="427" spans="1:20" hidden="1"/>
    <row r="428" spans="1:20" hidden="1"/>
    <row r="429" spans="1:20" hidden="1"/>
    <row r="430" spans="1:20" hidden="1"/>
    <row r="431" spans="1:20" ht="21" hidden="1">
      <c r="A431" s="192" t="s">
        <v>296</v>
      </c>
      <c r="B431" s="192"/>
      <c r="C431" s="192"/>
      <c r="D431" s="192"/>
      <c r="E431" s="192"/>
      <c r="F431" s="192"/>
      <c r="G431" s="192"/>
      <c r="H431" s="192"/>
      <c r="I431" s="192"/>
      <c r="J431" s="192"/>
      <c r="M431" s="217"/>
      <c r="N431" s="217"/>
      <c r="O431" s="217"/>
      <c r="P431" s="217"/>
      <c r="Q431" s="217"/>
      <c r="R431" s="217"/>
      <c r="S431" s="217"/>
      <c r="T431" s="217"/>
    </row>
    <row r="432" spans="1:20" ht="17.25" hidden="1">
      <c r="A432" s="193" t="s">
        <v>0</v>
      </c>
      <c r="B432" s="194"/>
      <c r="C432" s="194"/>
      <c r="D432" s="194"/>
      <c r="E432" s="194"/>
      <c r="F432" s="194"/>
      <c r="G432" s="194"/>
      <c r="H432" s="194"/>
      <c r="I432" s="194"/>
      <c r="J432" s="194"/>
    </row>
    <row r="433" spans="1:18" hidden="1">
      <c r="A433" s="211" t="s">
        <v>1</v>
      </c>
      <c r="B433" s="211" t="s">
        <v>57</v>
      </c>
      <c r="C433" s="212" t="s">
        <v>293</v>
      </c>
      <c r="D433" s="213"/>
      <c r="E433" s="213"/>
      <c r="F433" s="214"/>
      <c r="G433" s="212" t="s">
        <v>59</v>
      </c>
      <c r="H433" s="214"/>
      <c r="I433" s="215" t="s">
        <v>60</v>
      </c>
      <c r="J433" s="216"/>
      <c r="L433" s="210" t="s">
        <v>297</v>
      </c>
      <c r="M433" s="210"/>
      <c r="N433" s="210"/>
      <c r="O433" s="210"/>
      <c r="P433" s="210"/>
      <c r="Q433" s="210"/>
      <c r="R433" s="210"/>
    </row>
    <row r="434" spans="1:18" ht="30" hidden="1">
      <c r="A434" s="195"/>
      <c r="B434" s="195"/>
      <c r="C434" s="177" t="s">
        <v>2</v>
      </c>
      <c r="D434" s="177" t="s">
        <v>3</v>
      </c>
      <c r="E434" s="177" t="s">
        <v>4</v>
      </c>
      <c r="F434" s="177" t="s">
        <v>5</v>
      </c>
      <c r="G434" s="197" t="s">
        <v>6</v>
      </c>
      <c r="H434" s="199" t="s">
        <v>64</v>
      </c>
      <c r="I434" s="35" t="s">
        <v>61</v>
      </c>
      <c r="J434" s="35" t="s">
        <v>62</v>
      </c>
    </row>
    <row r="435" spans="1:18" hidden="1">
      <c r="A435" s="196"/>
      <c r="B435" s="196"/>
      <c r="C435" s="3" t="s">
        <v>7</v>
      </c>
      <c r="D435" s="3" t="s">
        <v>7</v>
      </c>
      <c r="E435" s="3" t="s">
        <v>7</v>
      </c>
      <c r="F435" s="3" t="s">
        <v>7</v>
      </c>
      <c r="G435" s="198"/>
      <c r="H435" s="200"/>
      <c r="I435" s="36"/>
      <c r="J435" s="36"/>
    </row>
    <row r="436" spans="1:18" hidden="1">
      <c r="A436" s="201" t="s">
        <v>63</v>
      </c>
      <c r="B436" s="202"/>
      <c r="C436" s="202"/>
      <c r="D436" s="202"/>
      <c r="E436" s="202"/>
      <c r="F436" s="202"/>
      <c r="G436" s="202"/>
      <c r="H436" s="202"/>
      <c r="I436" s="202"/>
      <c r="J436" s="202"/>
    </row>
    <row r="437" spans="1:18" hidden="1">
      <c r="A437" s="203"/>
      <c r="B437" s="204"/>
      <c r="C437" s="204"/>
      <c r="D437" s="204"/>
      <c r="E437" s="204"/>
      <c r="F437" s="204"/>
      <c r="G437" s="204"/>
      <c r="H437" s="204"/>
      <c r="I437" s="204"/>
      <c r="J437" s="204"/>
    </row>
    <row r="438" spans="1:18" hidden="1">
      <c r="A438" s="39" t="str">
        <f>A350</f>
        <v>سـميـــد عــادي</v>
      </c>
      <c r="B438" s="184" t="s">
        <v>66</v>
      </c>
      <c r="C438" s="1">
        <v>900</v>
      </c>
      <c r="D438" s="1">
        <v>900</v>
      </c>
      <c r="E438" s="1">
        <v>900</v>
      </c>
      <c r="F438" s="1">
        <v>900</v>
      </c>
      <c r="G438" s="180">
        <v>900</v>
      </c>
      <c r="H438" s="1">
        <f t="shared" ref="H438:H454" si="108">(C438+D438+E438+F438)/4</f>
        <v>900</v>
      </c>
      <c r="I438" s="1">
        <f>H438-G438</f>
        <v>0</v>
      </c>
      <c r="J438" s="13">
        <f>(I438*100)/G438</f>
        <v>0</v>
      </c>
    </row>
    <row r="439" spans="1:18" hidden="1">
      <c r="A439" s="39" t="str">
        <f t="shared" ref="A439:A454" si="109">A351</f>
        <v>سميد رفيـــع</v>
      </c>
      <c r="B439" s="185"/>
      <c r="C439" s="1">
        <v>1000</v>
      </c>
      <c r="D439" s="1">
        <v>1000</v>
      </c>
      <c r="E439" s="1">
        <v>1000</v>
      </c>
      <c r="F439" s="1">
        <v>1000</v>
      </c>
      <c r="G439" s="180">
        <v>1000</v>
      </c>
      <c r="H439" s="1">
        <f t="shared" si="108"/>
        <v>1000</v>
      </c>
      <c r="I439" s="1">
        <f t="shared" ref="I439:I454" si="110">H439-G439</f>
        <v>0</v>
      </c>
      <c r="J439" s="13">
        <f t="shared" ref="J439:J454" si="111">(I439*100)/G439</f>
        <v>0</v>
      </c>
    </row>
    <row r="440" spans="1:18" hidden="1">
      <c r="A440" s="39" t="str">
        <f t="shared" si="109"/>
        <v>فــريــنــة</v>
      </c>
      <c r="B440" s="185"/>
      <c r="C440" s="1">
        <v>60</v>
      </c>
      <c r="D440" s="1">
        <v>60</v>
      </c>
      <c r="E440" s="1">
        <v>60</v>
      </c>
      <c r="F440" s="1">
        <v>60</v>
      </c>
      <c r="G440" s="180">
        <v>60</v>
      </c>
      <c r="H440" s="1">
        <f t="shared" si="108"/>
        <v>60</v>
      </c>
      <c r="I440" s="1">
        <f t="shared" si="110"/>
        <v>0</v>
      </c>
      <c r="J440" s="13">
        <f t="shared" si="111"/>
        <v>0</v>
      </c>
      <c r="L440" s="210"/>
      <c r="M440" s="210"/>
      <c r="N440" s="210"/>
      <c r="O440" s="210"/>
      <c r="P440" s="210"/>
      <c r="Q440" s="210"/>
      <c r="R440" s="210"/>
    </row>
    <row r="441" spans="1:18" hidden="1">
      <c r="A441" s="39" t="str">
        <f t="shared" si="109"/>
        <v xml:space="preserve">سكر أبيض </v>
      </c>
      <c r="B441" s="186"/>
      <c r="C441" s="1">
        <v>87</v>
      </c>
      <c r="D441" s="1">
        <v>87</v>
      </c>
      <c r="E441" s="1">
        <v>87</v>
      </c>
      <c r="F441" s="1">
        <v>87</v>
      </c>
      <c r="G441" s="180">
        <v>89</v>
      </c>
      <c r="H441" s="1">
        <f t="shared" si="108"/>
        <v>87</v>
      </c>
      <c r="I441" s="1">
        <f t="shared" si="110"/>
        <v>-2</v>
      </c>
      <c r="J441" s="13">
        <f t="shared" si="111"/>
        <v>-2.2471910112359552</v>
      </c>
    </row>
    <row r="442" spans="1:18" hidden="1">
      <c r="A442" s="39" t="str">
        <f t="shared" si="109"/>
        <v>فرينة الاطفال-بليدينا-</v>
      </c>
      <c r="B442" s="205" t="s">
        <v>67</v>
      </c>
      <c r="C442" s="1">
        <v>240</v>
      </c>
      <c r="D442" s="1">
        <v>240</v>
      </c>
      <c r="E442" s="1">
        <v>240</v>
      </c>
      <c r="F442" s="1">
        <v>240</v>
      </c>
      <c r="G442" s="180">
        <v>240</v>
      </c>
      <c r="H442" s="1">
        <f t="shared" si="108"/>
        <v>240</v>
      </c>
      <c r="I442" s="1">
        <f t="shared" si="110"/>
        <v>0</v>
      </c>
      <c r="J442" s="13">
        <f t="shared" si="111"/>
        <v>0</v>
      </c>
    </row>
    <row r="443" spans="1:18" ht="30" hidden="1">
      <c r="A443" s="39" t="str">
        <f t="shared" si="109"/>
        <v>مسحوق حليب الاطفال-الصحة-</v>
      </c>
      <c r="B443" s="206"/>
      <c r="C443" s="1">
        <v>450</v>
      </c>
      <c r="D443" s="1">
        <v>450</v>
      </c>
      <c r="E443" s="1">
        <v>450</v>
      </c>
      <c r="F443" s="1">
        <v>450</v>
      </c>
      <c r="G443" s="180">
        <v>450</v>
      </c>
      <c r="H443" s="1">
        <f t="shared" si="108"/>
        <v>450</v>
      </c>
      <c r="I443" s="1">
        <f t="shared" si="110"/>
        <v>0</v>
      </c>
      <c r="J443" s="13">
        <f t="shared" si="111"/>
        <v>0</v>
      </c>
    </row>
    <row r="444" spans="1:18" ht="30" hidden="1">
      <c r="A444" s="39" t="str">
        <f t="shared" si="109"/>
        <v>مسحـوق حليــب للكبـار(gloria)</v>
      </c>
      <c r="B444" s="207"/>
      <c r="C444" s="1">
        <v>360</v>
      </c>
      <c r="D444" s="1">
        <v>360</v>
      </c>
      <c r="E444" s="1">
        <v>360</v>
      </c>
      <c r="F444" s="1">
        <v>360</v>
      </c>
      <c r="G444" s="180">
        <v>373.33</v>
      </c>
      <c r="H444" s="1">
        <f t="shared" si="108"/>
        <v>360</v>
      </c>
      <c r="I444" s="1">
        <f t="shared" si="110"/>
        <v>-13.329999999999984</v>
      </c>
      <c r="J444" s="13">
        <f t="shared" si="111"/>
        <v>-3.5705675943535171</v>
      </c>
    </row>
    <row r="445" spans="1:18" hidden="1">
      <c r="A445" s="39" t="str">
        <f t="shared" si="109"/>
        <v>بـــــن</v>
      </c>
      <c r="B445" s="183" t="s">
        <v>66</v>
      </c>
      <c r="C445" s="1">
        <v>600</v>
      </c>
      <c r="D445" s="1">
        <v>600</v>
      </c>
      <c r="E445" s="1">
        <v>600</v>
      </c>
      <c r="F445" s="1">
        <v>600</v>
      </c>
      <c r="G445" s="180">
        <v>600</v>
      </c>
      <c r="H445" s="1">
        <f t="shared" si="108"/>
        <v>600</v>
      </c>
      <c r="I445" s="1">
        <f t="shared" si="110"/>
        <v>0</v>
      </c>
      <c r="J445" s="13">
        <f t="shared" si="111"/>
        <v>0</v>
      </c>
    </row>
    <row r="446" spans="1:18" ht="30" hidden="1">
      <c r="A446" s="39" t="str">
        <f t="shared" si="109"/>
        <v>شاي -الخيمة- علبة125غ</v>
      </c>
      <c r="B446" s="183"/>
      <c r="C446" s="1">
        <v>400</v>
      </c>
      <c r="D446" s="1">
        <v>400</v>
      </c>
      <c r="E446" s="1">
        <v>400</v>
      </c>
      <c r="F446" s="1">
        <v>400</v>
      </c>
      <c r="G446" s="180">
        <v>400</v>
      </c>
      <c r="H446" s="1">
        <f t="shared" si="108"/>
        <v>400</v>
      </c>
      <c r="I446" s="1">
        <f t="shared" si="110"/>
        <v>0</v>
      </c>
      <c r="J446" s="13">
        <f t="shared" si="111"/>
        <v>0</v>
      </c>
    </row>
    <row r="447" spans="1:18" hidden="1">
      <c r="A447" s="39" t="str">
        <f t="shared" si="109"/>
        <v xml:space="preserve">خميرة جافة </v>
      </c>
      <c r="B447" s="61" t="s">
        <v>67</v>
      </c>
      <c r="C447" s="1">
        <v>190</v>
      </c>
      <c r="D447" s="1">
        <v>190</v>
      </c>
      <c r="E447" s="1">
        <v>190</v>
      </c>
      <c r="F447" s="1">
        <v>190</v>
      </c>
      <c r="G447" s="180">
        <v>181.33</v>
      </c>
      <c r="H447" s="1">
        <f t="shared" si="108"/>
        <v>190</v>
      </c>
      <c r="I447" s="1">
        <f t="shared" si="110"/>
        <v>8.6699999999999875</v>
      </c>
      <c r="J447" s="13">
        <f t="shared" si="111"/>
        <v>4.7813378922406589</v>
      </c>
    </row>
    <row r="448" spans="1:18" hidden="1">
      <c r="A448" s="39" t="str">
        <f t="shared" si="109"/>
        <v>زيت غذائية</v>
      </c>
      <c r="B448" s="61" t="s">
        <v>68</v>
      </c>
      <c r="C448" s="1">
        <v>570</v>
      </c>
      <c r="D448" s="1">
        <v>570</v>
      </c>
      <c r="E448" s="1">
        <v>570</v>
      </c>
      <c r="F448" s="1">
        <v>570</v>
      </c>
      <c r="G448" s="180">
        <v>576.66999999999996</v>
      </c>
      <c r="H448" s="1">
        <f t="shared" si="108"/>
        <v>570</v>
      </c>
      <c r="I448" s="1">
        <f t="shared" si="110"/>
        <v>-6.6699999999999591</v>
      </c>
      <c r="J448" s="13">
        <f t="shared" si="111"/>
        <v>-1.1566407130594552</v>
      </c>
    </row>
    <row r="449" spans="1:10" hidden="1">
      <c r="A449" s="39" t="str">
        <f t="shared" si="109"/>
        <v>فاصولياء جافـة</v>
      </c>
      <c r="B449" s="184" t="s">
        <v>66</v>
      </c>
      <c r="C449" s="1">
        <v>190</v>
      </c>
      <c r="D449" s="1">
        <v>160</v>
      </c>
      <c r="E449" s="1">
        <v>160</v>
      </c>
      <c r="F449" s="1">
        <v>160</v>
      </c>
      <c r="G449" s="180">
        <v>190</v>
      </c>
      <c r="H449" s="1">
        <f t="shared" si="108"/>
        <v>167.5</v>
      </c>
      <c r="I449" s="1">
        <f t="shared" si="110"/>
        <v>-22.5</v>
      </c>
      <c r="J449" s="13">
        <f t="shared" si="111"/>
        <v>-11.842105263157896</v>
      </c>
    </row>
    <row r="450" spans="1:10" hidden="1">
      <c r="A450" s="39" t="str">
        <f t="shared" si="109"/>
        <v>عدس</v>
      </c>
      <c r="B450" s="185"/>
      <c r="C450" s="1">
        <v>200</v>
      </c>
      <c r="D450" s="1">
        <v>180</v>
      </c>
      <c r="E450" s="1">
        <v>180</v>
      </c>
      <c r="F450" s="1">
        <v>180</v>
      </c>
      <c r="G450" s="180">
        <v>200</v>
      </c>
      <c r="H450" s="1">
        <f t="shared" si="108"/>
        <v>185</v>
      </c>
      <c r="I450" s="1">
        <f t="shared" si="110"/>
        <v>-15</v>
      </c>
      <c r="J450" s="13">
        <f t="shared" si="111"/>
        <v>-7.5</v>
      </c>
    </row>
    <row r="451" spans="1:10" hidden="1">
      <c r="A451" s="39" t="str">
        <f t="shared" si="109"/>
        <v xml:space="preserve">حمص </v>
      </c>
      <c r="B451" s="185"/>
      <c r="C451" s="1">
        <v>200</v>
      </c>
      <c r="D451" s="1">
        <v>220</v>
      </c>
      <c r="E451" s="1">
        <v>220</v>
      </c>
      <c r="F451" s="1">
        <v>220</v>
      </c>
      <c r="G451" s="180">
        <v>200</v>
      </c>
      <c r="H451" s="1">
        <f t="shared" si="108"/>
        <v>215</v>
      </c>
      <c r="I451" s="1">
        <f t="shared" si="110"/>
        <v>15</v>
      </c>
      <c r="J451" s="13">
        <f t="shared" si="111"/>
        <v>7.5</v>
      </c>
    </row>
    <row r="452" spans="1:10" hidden="1">
      <c r="A452" s="39" t="str">
        <f t="shared" si="109"/>
        <v>أرز</v>
      </c>
      <c r="B452" s="185"/>
      <c r="C452" s="1">
        <v>80</v>
      </c>
      <c r="D452" s="1">
        <v>80</v>
      </c>
      <c r="E452" s="1">
        <v>80</v>
      </c>
      <c r="F452" s="1">
        <v>80</v>
      </c>
      <c r="G452" s="180">
        <v>80</v>
      </c>
      <c r="H452" s="1">
        <f t="shared" si="108"/>
        <v>80</v>
      </c>
      <c r="I452" s="1">
        <f t="shared" si="110"/>
        <v>0</v>
      </c>
      <c r="J452" s="13">
        <f t="shared" si="111"/>
        <v>0</v>
      </c>
    </row>
    <row r="453" spans="1:10" hidden="1">
      <c r="A453" s="39" t="str">
        <f t="shared" si="109"/>
        <v>عجائن غذائية</v>
      </c>
      <c r="B453" s="185"/>
      <c r="C453" s="1">
        <v>85</v>
      </c>
      <c r="D453" s="1">
        <v>100</v>
      </c>
      <c r="E453" s="1">
        <v>100</v>
      </c>
      <c r="F453" s="1">
        <v>100</v>
      </c>
      <c r="G453" s="180">
        <v>85</v>
      </c>
      <c r="H453" s="1">
        <f t="shared" si="108"/>
        <v>96.25</v>
      </c>
      <c r="I453" s="1">
        <f t="shared" si="110"/>
        <v>11.25</v>
      </c>
      <c r="J453" s="13">
        <f t="shared" si="111"/>
        <v>13.235294117647058</v>
      </c>
    </row>
    <row r="454" spans="1:10" ht="30" hidden="1">
      <c r="A454" s="39" t="str">
        <f t="shared" si="109"/>
        <v xml:space="preserve">طماطم مصبـرة مستوردة </v>
      </c>
      <c r="B454" s="186"/>
      <c r="C454" s="1">
        <v>180</v>
      </c>
      <c r="D454" s="1">
        <v>180</v>
      </c>
      <c r="E454" s="1">
        <v>180</v>
      </c>
      <c r="F454" s="1">
        <v>180</v>
      </c>
      <c r="G454" s="180">
        <v>180</v>
      </c>
      <c r="H454" s="1">
        <f t="shared" si="108"/>
        <v>180</v>
      </c>
      <c r="I454" s="1">
        <f t="shared" si="110"/>
        <v>0</v>
      </c>
      <c r="J454" s="13">
        <f t="shared" si="111"/>
        <v>0</v>
      </c>
    </row>
    <row r="455" spans="1:10" hidden="1">
      <c r="A455" s="187" t="s">
        <v>65</v>
      </c>
      <c r="B455" s="187"/>
      <c r="C455" s="187"/>
      <c r="D455" s="187"/>
      <c r="E455" s="187"/>
      <c r="F455" s="187"/>
      <c r="G455" s="187"/>
      <c r="H455" s="187"/>
      <c r="I455" s="187"/>
      <c r="J455" s="187"/>
    </row>
    <row r="456" spans="1:10" ht="17.25" hidden="1" customHeight="1">
      <c r="A456" s="188"/>
      <c r="B456" s="188"/>
      <c r="C456" s="188"/>
      <c r="D456" s="188"/>
      <c r="E456" s="188"/>
      <c r="F456" s="188"/>
      <c r="G456" s="188"/>
      <c r="H456" s="188"/>
      <c r="I456" s="188"/>
      <c r="J456" s="188"/>
    </row>
    <row r="457" spans="1:10" hidden="1">
      <c r="A457" s="90" t="str">
        <f>A368</f>
        <v>بطاطا</v>
      </c>
      <c r="B457" s="184" t="s">
        <v>66</v>
      </c>
      <c r="C457" s="1">
        <v>40</v>
      </c>
      <c r="D457" s="1">
        <v>40</v>
      </c>
      <c r="E457" s="1">
        <v>40</v>
      </c>
      <c r="F457" s="1">
        <v>40</v>
      </c>
      <c r="G457" s="180">
        <v>48.33</v>
      </c>
      <c r="H457" s="1">
        <f t="shared" ref="H457:H468" si="112">(C457+D457+E457+F457)/4</f>
        <v>40</v>
      </c>
      <c r="I457" s="1">
        <f t="shared" ref="I457:I470" si="113">H457-G457</f>
        <v>-8.3299999999999983</v>
      </c>
      <c r="J457" s="13">
        <f t="shared" ref="J457:J468" si="114">(I457*100)/G457</f>
        <v>-17.235671425615557</v>
      </c>
    </row>
    <row r="458" spans="1:10" hidden="1">
      <c r="A458" s="90" t="str">
        <f t="shared" ref="A458:A468" si="115">A369</f>
        <v>طماطم طازجــة</v>
      </c>
      <c r="B458" s="185"/>
      <c r="C458" s="1">
        <v>50</v>
      </c>
      <c r="D458" s="1">
        <v>45</v>
      </c>
      <c r="E458" s="1">
        <v>35</v>
      </c>
      <c r="F458" s="1">
        <v>30</v>
      </c>
      <c r="G458" s="180">
        <v>56.67</v>
      </c>
      <c r="H458" s="1">
        <f t="shared" si="112"/>
        <v>40</v>
      </c>
      <c r="I458" s="1">
        <f t="shared" si="113"/>
        <v>-16.670000000000002</v>
      </c>
      <c r="J458" s="13">
        <f t="shared" si="114"/>
        <v>-29.415916710781723</v>
      </c>
    </row>
    <row r="459" spans="1:10" hidden="1">
      <c r="A459" s="90" t="str">
        <f t="shared" si="115"/>
        <v>بصل جاف</v>
      </c>
      <c r="B459" s="185"/>
      <c r="C459" s="1">
        <v>65</v>
      </c>
      <c r="D459" s="1">
        <v>71.67</v>
      </c>
      <c r="E459" s="1">
        <v>70</v>
      </c>
      <c r="F459" s="1">
        <v>73.33</v>
      </c>
      <c r="G459" s="180">
        <v>70</v>
      </c>
      <c r="H459" s="1">
        <f t="shared" si="112"/>
        <v>70</v>
      </c>
      <c r="I459" s="1">
        <f t="shared" si="113"/>
        <v>0</v>
      </c>
      <c r="J459" s="13">
        <f t="shared" si="114"/>
        <v>0</v>
      </c>
    </row>
    <row r="460" spans="1:10" hidden="1">
      <c r="A460" s="90" t="str">
        <f t="shared" si="115"/>
        <v>بصل اخضر</v>
      </c>
      <c r="B460" s="185"/>
      <c r="C460" s="1">
        <v>50</v>
      </c>
      <c r="D460" s="1">
        <v>50</v>
      </c>
      <c r="E460" s="1">
        <v>55</v>
      </c>
      <c r="F460" s="1">
        <v>60</v>
      </c>
      <c r="G460" s="180">
        <v>59</v>
      </c>
      <c r="H460" s="1">
        <f t="shared" si="112"/>
        <v>53.75</v>
      </c>
      <c r="I460" s="1">
        <f t="shared" si="113"/>
        <v>-5.25</v>
      </c>
      <c r="J460" s="13">
        <f t="shared" si="114"/>
        <v>-8.898305084745763</v>
      </c>
    </row>
    <row r="461" spans="1:10" hidden="1">
      <c r="A461" s="90" t="str">
        <f t="shared" si="115"/>
        <v>خس</v>
      </c>
      <c r="B461" s="185"/>
      <c r="C461" s="1">
        <v>56.67</v>
      </c>
      <c r="D461" s="1">
        <v>50</v>
      </c>
      <c r="E461" s="1">
        <v>53.33</v>
      </c>
      <c r="F461" s="1">
        <v>55</v>
      </c>
      <c r="G461" s="180">
        <v>53.33</v>
      </c>
      <c r="H461" s="1">
        <f t="shared" si="112"/>
        <v>53.75</v>
      </c>
      <c r="I461" s="1">
        <f t="shared" si="113"/>
        <v>0.42000000000000171</v>
      </c>
      <c r="J461" s="13">
        <f t="shared" si="114"/>
        <v>0.78754922182636733</v>
      </c>
    </row>
    <row r="462" spans="1:10" hidden="1">
      <c r="A462" s="90" t="str">
        <f t="shared" si="115"/>
        <v xml:space="preserve">قرعة </v>
      </c>
      <c r="B462" s="185"/>
      <c r="C462" s="1">
        <v>118.33</v>
      </c>
      <c r="D462" s="1">
        <v>106.67</v>
      </c>
      <c r="E462" s="1">
        <v>81.67</v>
      </c>
      <c r="F462" s="1">
        <v>93.33</v>
      </c>
      <c r="G462" s="180">
        <v>142.58000000000001</v>
      </c>
      <c r="H462" s="1">
        <f t="shared" si="112"/>
        <v>100</v>
      </c>
      <c r="I462" s="1">
        <f t="shared" si="113"/>
        <v>-42.580000000000013</v>
      </c>
      <c r="J462" s="13">
        <f t="shared" si="114"/>
        <v>-29.863936035909667</v>
      </c>
    </row>
    <row r="463" spans="1:10" hidden="1">
      <c r="A463" s="90" t="str">
        <f t="shared" si="115"/>
        <v>جزر</v>
      </c>
      <c r="B463" s="185"/>
      <c r="C463" s="1">
        <v>50</v>
      </c>
      <c r="D463" s="1">
        <v>50</v>
      </c>
      <c r="E463" s="1">
        <v>45</v>
      </c>
      <c r="F463" s="1">
        <v>45</v>
      </c>
      <c r="G463" s="180">
        <v>52.5</v>
      </c>
      <c r="H463" s="1">
        <f t="shared" si="112"/>
        <v>47.5</v>
      </c>
      <c r="I463" s="1">
        <f t="shared" si="113"/>
        <v>-5</v>
      </c>
      <c r="J463" s="13">
        <f t="shared" si="114"/>
        <v>-9.5238095238095237</v>
      </c>
    </row>
    <row r="464" spans="1:10" hidden="1">
      <c r="A464" s="90" t="str">
        <f t="shared" si="115"/>
        <v>فلفل حلو</v>
      </c>
      <c r="B464" s="185"/>
      <c r="C464" s="1">
        <v>145</v>
      </c>
      <c r="D464" s="1">
        <v>145</v>
      </c>
      <c r="E464" s="1">
        <v>130</v>
      </c>
      <c r="F464" s="1">
        <v>130</v>
      </c>
      <c r="G464" s="180">
        <v>133.58000000000001</v>
      </c>
      <c r="H464" s="1">
        <f t="shared" si="112"/>
        <v>137.5</v>
      </c>
      <c r="I464" s="1">
        <f t="shared" si="113"/>
        <v>3.9199999999999875</v>
      </c>
      <c r="J464" s="13">
        <f t="shared" si="114"/>
        <v>2.9345710435693868</v>
      </c>
    </row>
    <row r="465" spans="1:10" hidden="1">
      <c r="A465" s="90" t="str">
        <f t="shared" si="115"/>
        <v>فلفل حار</v>
      </c>
      <c r="B465" s="185"/>
      <c r="C465" s="1">
        <v>150</v>
      </c>
      <c r="D465" s="1">
        <v>155</v>
      </c>
      <c r="E465" s="1">
        <v>143.33000000000001</v>
      </c>
      <c r="F465" s="1">
        <v>130</v>
      </c>
      <c r="G465" s="180">
        <v>135.25</v>
      </c>
      <c r="H465" s="1">
        <f t="shared" si="112"/>
        <v>144.58250000000001</v>
      </c>
      <c r="I465" s="1">
        <f t="shared" si="113"/>
        <v>9.3325000000000102</v>
      </c>
      <c r="J465" s="13">
        <f t="shared" si="114"/>
        <v>6.9001848428835562</v>
      </c>
    </row>
    <row r="466" spans="1:10" hidden="1">
      <c r="A466" s="90" t="str">
        <f t="shared" si="115"/>
        <v>فاصوليا خضراء</v>
      </c>
      <c r="B466" s="185"/>
      <c r="C466" s="1">
        <v>193.33</v>
      </c>
      <c r="D466" s="1">
        <v>213.33</v>
      </c>
      <c r="E466" s="1">
        <v>180</v>
      </c>
      <c r="F466" s="1">
        <v>240</v>
      </c>
      <c r="G466" s="180">
        <v>145.08000000000001</v>
      </c>
      <c r="H466" s="1">
        <f t="shared" si="112"/>
        <v>206.66500000000002</v>
      </c>
      <c r="I466" s="1">
        <f t="shared" si="113"/>
        <v>61.585000000000008</v>
      </c>
      <c r="J466" s="13">
        <f t="shared" si="114"/>
        <v>42.448993658671078</v>
      </c>
    </row>
    <row r="467" spans="1:10" hidden="1">
      <c r="A467" s="90" t="str">
        <f t="shared" si="115"/>
        <v>شمـنــدر</v>
      </c>
      <c r="B467" s="185"/>
      <c r="C467" s="1">
        <v>60</v>
      </c>
      <c r="D467" s="1">
        <v>60</v>
      </c>
      <c r="E467" s="1">
        <v>55</v>
      </c>
      <c r="F467" s="1">
        <v>50</v>
      </c>
      <c r="G467" s="180">
        <v>54.58</v>
      </c>
      <c r="H467" s="1">
        <f t="shared" si="112"/>
        <v>56.25</v>
      </c>
      <c r="I467" s="1">
        <f t="shared" si="113"/>
        <v>1.6700000000000017</v>
      </c>
      <c r="J467" s="13">
        <f t="shared" si="114"/>
        <v>3.0597288384023482</v>
      </c>
    </row>
    <row r="468" spans="1:10" hidden="1">
      <c r="A468" s="90" t="str">
        <f t="shared" si="115"/>
        <v xml:space="preserve">ثــــوم محلي </v>
      </c>
      <c r="B468" s="185"/>
      <c r="C468" s="1">
        <v>550</v>
      </c>
      <c r="D468" s="1">
        <v>600</v>
      </c>
      <c r="E468" s="1">
        <v>600</v>
      </c>
      <c r="F468" s="1">
        <v>600</v>
      </c>
      <c r="G468" s="180">
        <v>527.08000000000004</v>
      </c>
      <c r="H468" s="1">
        <f t="shared" si="112"/>
        <v>587.5</v>
      </c>
      <c r="I468" s="1">
        <f t="shared" si="113"/>
        <v>60.419999999999959</v>
      </c>
      <c r="J468" s="13">
        <f t="shared" si="114"/>
        <v>11.463155498216581</v>
      </c>
    </row>
    <row r="469" spans="1:10" hidden="1">
      <c r="A469" s="90" t="s">
        <v>34</v>
      </c>
      <c r="B469" s="185"/>
      <c r="C469" s="95" t="s">
        <v>77</v>
      </c>
      <c r="D469" s="95" t="s">
        <v>77</v>
      </c>
      <c r="E469" s="1">
        <v>600</v>
      </c>
      <c r="F469" s="1">
        <v>580</v>
      </c>
      <c r="G469" s="180" t="s">
        <v>77</v>
      </c>
      <c r="H469" s="1">
        <f>(E469+F469)/2</f>
        <v>590</v>
      </c>
      <c r="I469" s="1"/>
      <c r="J469" s="13"/>
    </row>
    <row r="470" spans="1:10" hidden="1">
      <c r="A470" s="90" t="str">
        <f>A380</f>
        <v>باذنجان</v>
      </c>
      <c r="B470" s="186"/>
      <c r="C470" s="1">
        <v>75</v>
      </c>
      <c r="D470" s="1">
        <v>100</v>
      </c>
      <c r="E470" s="1">
        <v>93.33</v>
      </c>
      <c r="F470" s="1">
        <v>80</v>
      </c>
      <c r="G470" s="180">
        <v>80</v>
      </c>
      <c r="H470" s="1">
        <f t="shared" ref="H470" si="116">(C470+D470+E470+F470)/4</f>
        <v>87.082499999999996</v>
      </c>
      <c r="I470" s="1">
        <f t="shared" si="113"/>
        <v>7.082499999999996</v>
      </c>
      <c r="J470" s="13">
        <f>(I470*100)/G470</f>
        <v>8.853124999999995</v>
      </c>
    </row>
    <row r="471" spans="1:10" hidden="1">
      <c r="A471" s="189" t="s">
        <v>69</v>
      </c>
      <c r="B471" s="189"/>
      <c r="C471" s="189"/>
      <c r="D471" s="189"/>
      <c r="E471" s="189"/>
      <c r="F471" s="189"/>
      <c r="G471" s="189"/>
      <c r="H471" s="189"/>
      <c r="I471" s="189"/>
      <c r="J471" s="189"/>
    </row>
    <row r="472" spans="1:10" ht="17.25" hidden="1" customHeight="1">
      <c r="A472" s="190"/>
      <c r="B472" s="190"/>
      <c r="C472" s="190"/>
      <c r="D472" s="190"/>
      <c r="E472" s="190"/>
      <c r="F472" s="190"/>
      <c r="G472" s="190"/>
      <c r="H472" s="190"/>
      <c r="I472" s="190"/>
      <c r="J472" s="190"/>
    </row>
    <row r="473" spans="1:10" hidden="1">
      <c r="A473" s="91" t="str">
        <f>A382</f>
        <v>دقلة</v>
      </c>
      <c r="B473" s="184" t="s">
        <v>66</v>
      </c>
      <c r="C473" s="14">
        <v>400</v>
      </c>
      <c r="D473" s="1">
        <v>400</v>
      </c>
      <c r="E473" s="1">
        <v>400</v>
      </c>
      <c r="F473" s="1">
        <v>416.67</v>
      </c>
      <c r="G473" s="180">
        <v>400</v>
      </c>
      <c r="H473" s="1">
        <f t="shared" ref="H473:H477" si="117">(C473+D473+E473+F473)/4</f>
        <v>404.16750000000002</v>
      </c>
      <c r="I473" s="1">
        <f t="shared" ref="I473:I477" si="118">H473-G473</f>
        <v>4.1675000000000182</v>
      </c>
      <c r="J473" s="13">
        <f t="shared" ref="J473:J477" si="119">(I473*100)/G473</f>
        <v>1.0418750000000045</v>
      </c>
    </row>
    <row r="474" spans="1:10" hidden="1">
      <c r="A474" s="91" t="str">
        <f>A384</f>
        <v>تفاح مستورد</v>
      </c>
      <c r="B474" s="185"/>
      <c r="C474" s="14">
        <v>251.67</v>
      </c>
      <c r="D474" s="1">
        <v>245</v>
      </c>
      <c r="E474" s="1">
        <v>260</v>
      </c>
      <c r="F474" s="1">
        <v>263.33</v>
      </c>
      <c r="G474" s="180">
        <v>260.42</v>
      </c>
      <c r="H474" s="1">
        <f t="shared" si="117"/>
        <v>255</v>
      </c>
      <c r="I474" s="1">
        <f t="shared" si="118"/>
        <v>-5.4200000000000159</v>
      </c>
      <c r="J474" s="13">
        <f t="shared" si="119"/>
        <v>-2.0812533599569987</v>
      </c>
    </row>
    <row r="475" spans="1:10" hidden="1">
      <c r="A475" s="91" t="str">
        <f>A385</f>
        <v>مـــوز</v>
      </c>
      <c r="B475" s="185"/>
      <c r="C475" s="14">
        <v>206.67</v>
      </c>
      <c r="D475" s="1">
        <v>200</v>
      </c>
      <c r="E475" s="1">
        <v>200</v>
      </c>
      <c r="F475" s="1">
        <v>200</v>
      </c>
      <c r="G475" s="180">
        <v>200.75</v>
      </c>
      <c r="H475" s="1">
        <f t="shared" si="117"/>
        <v>201.66749999999999</v>
      </c>
      <c r="I475" s="1">
        <f t="shared" si="118"/>
        <v>0.91749999999998977</v>
      </c>
      <c r="J475" s="13">
        <f t="shared" si="119"/>
        <v>0.45703611457035603</v>
      </c>
    </row>
    <row r="476" spans="1:10" hidden="1">
      <c r="A476" s="91" t="str">
        <f>A390</f>
        <v>اليوسفي</v>
      </c>
      <c r="B476" s="185"/>
      <c r="C476" s="14">
        <v>151.66999999999999</v>
      </c>
      <c r="D476" s="1">
        <v>150</v>
      </c>
      <c r="E476" s="1">
        <v>150</v>
      </c>
      <c r="F476" s="1">
        <v>186.67</v>
      </c>
      <c r="G476" s="180">
        <v>154.25</v>
      </c>
      <c r="H476" s="1">
        <f t="shared" si="117"/>
        <v>159.58499999999998</v>
      </c>
      <c r="I476" s="1">
        <f t="shared" si="118"/>
        <v>5.3349999999999795</v>
      </c>
      <c r="J476" s="13">
        <f t="shared" si="119"/>
        <v>3.458670988654768</v>
      </c>
    </row>
    <row r="477" spans="1:10" hidden="1">
      <c r="A477" s="91" t="s">
        <v>51</v>
      </c>
      <c r="B477" s="186"/>
      <c r="C477" s="14">
        <v>126.67</v>
      </c>
      <c r="D477" s="1">
        <v>130</v>
      </c>
      <c r="E477" s="1">
        <v>128.33000000000001</v>
      </c>
      <c r="F477" s="1">
        <v>130</v>
      </c>
      <c r="G477" s="180">
        <v>130.59</v>
      </c>
      <c r="H477" s="1">
        <f t="shared" si="117"/>
        <v>128.75</v>
      </c>
      <c r="I477" s="1">
        <f t="shared" si="118"/>
        <v>-1.8400000000000034</v>
      </c>
      <c r="J477" s="13">
        <f t="shared" si="119"/>
        <v>-1.4089899686040304</v>
      </c>
    </row>
    <row r="478" spans="1:10" hidden="1">
      <c r="A478" s="94"/>
      <c r="B478" s="77"/>
      <c r="C478" s="78"/>
      <c r="D478" s="79"/>
      <c r="E478" s="79"/>
      <c r="F478" s="79"/>
      <c r="G478" s="76"/>
      <c r="H478" s="79"/>
      <c r="I478" s="80"/>
      <c r="J478" s="43"/>
    </row>
    <row r="479" spans="1:10" hidden="1">
      <c r="A479" s="94"/>
      <c r="B479" s="77"/>
      <c r="C479" s="78"/>
      <c r="D479" s="79"/>
      <c r="E479" s="79"/>
      <c r="F479" s="79"/>
      <c r="G479" s="76"/>
      <c r="H479" s="79"/>
      <c r="I479" s="80"/>
      <c r="J479" s="43"/>
    </row>
    <row r="480" spans="1:10" hidden="1">
      <c r="A480" s="94"/>
      <c r="B480" s="77"/>
      <c r="C480" s="78"/>
      <c r="D480" s="79"/>
      <c r="E480" s="79"/>
      <c r="F480" s="79"/>
      <c r="G480" s="76"/>
      <c r="H480" s="79"/>
      <c r="I480" s="80"/>
      <c r="J480" s="43"/>
    </row>
    <row r="481" spans="1:10" hidden="1">
      <c r="A481" s="94"/>
      <c r="B481" s="77"/>
      <c r="C481" s="78"/>
      <c r="D481" s="79"/>
      <c r="E481" s="79"/>
      <c r="F481" s="79"/>
      <c r="G481" s="76"/>
      <c r="H481" s="76"/>
      <c r="I481" s="76"/>
      <c r="J481" s="76"/>
    </row>
    <row r="482" spans="1:10" hidden="1">
      <c r="A482" s="191" t="s">
        <v>81</v>
      </c>
      <c r="B482" s="191"/>
      <c r="C482" s="191"/>
      <c r="D482" s="191"/>
      <c r="E482" s="191"/>
      <c r="F482" s="191"/>
      <c r="G482" s="191"/>
      <c r="H482" s="191"/>
      <c r="I482" s="191"/>
      <c r="J482" s="191"/>
    </row>
    <row r="483" spans="1:10" hidden="1">
      <c r="A483" s="91" t="str">
        <f>A398</f>
        <v>لحم غنم محلي</v>
      </c>
      <c r="B483" s="183" t="s">
        <v>66</v>
      </c>
      <c r="C483" s="1">
        <v>1300</v>
      </c>
      <c r="D483" s="1">
        <v>1300</v>
      </c>
      <c r="E483" s="1">
        <v>1300</v>
      </c>
      <c r="F483" s="1">
        <v>1300</v>
      </c>
      <c r="G483" s="5">
        <v>1300</v>
      </c>
      <c r="H483" s="1">
        <f>(C483+D483+E483+F483)/4</f>
        <v>1300</v>
      </c>
      <c r="I483" s="1">
        <f t="shared" ref="I483:I487" si="120">H483-G483</f>
        <v>0</v>
      </c>
      <c r="J483" s="13">
        <f t="shared" ref="J483:J487" si="121">(I483*100)/G483</f>
        <v>0</v>
      </c>
    </row>
    <row r="484" spans="1:10" hidden="1">
      <c r="A484" s="91" t="str">
        <f t="shared" ref="A484:A487" si="122">A399</f>
        <v>لحم بقر محلي</v>
      </c>
      <c r="B484" s="183"/>
      <c r="C484" s="1">
        <v>780</v>
      </c>
      <c r="D484" s="1">
        <v>780</v>
      </c>
      <c r="E484" s="1">
        <v>780</v>
      </c>
      <c r="F484" s="1">
        <v>780</v>
      </c>
      <c r="G484" s="5">
        <v>780</v>
      </c>
      <c r="H484" s="1">
        <f t="shared" ref="H484:H487" si="123">(C484+D484+E484+F484)/4</f>
        <v>780</v>
      </c>
      <c r="I484" s="1">
        <f t="shared" si="120"/>
        <v>0</v>
      </c>
      <c r="J484" s="13">
        <f t="shared" si="121"/>
        <v>0</v>
      </c>
    </row>
    <row r="485" spans="1:10" hidden="1">
      <c r="A485" s="91" t="str">
        <f t="shared" si="122"/>
        <v>لحم بقر مجمد مستورد</v>
      </c>
      <c r="B485" s="183"/>
      <c r="C485" s="1">
        <v>600</v>
      </c>
      <c r="D485" s="1">
        <v>600</v>
      </c>
      <c r="E485" s="1">
        <v>600</v>
      </c>
      <c r="F485" s="1">
        <v>600</v>
      </c>
      <c r="G485" s="5">
        <v>600</v>
      </c>
      <c r="H485" s="1">
        <f t="shared" si="123"/>
        <v>600</v>
      </c>
      <c r="I485" s="1">
        <f t="shared" si="120"/>
        <v>0</v>
      </c>
      <c r="J485" s="13">
        <f t="shared" si="121"/>
        <v>0</v>
      </c>
    </row>
    <row r="486" spans="1:10" hidden="1">
      <c r="A486" s="91" t="str">
        <f t="shared" si="122"/>
        <v>لحم دجـاج (مفرغ)</v>
      </c>
      <c r="B486" s="183"/>
      <c r="C486" s="1">
        <v>360</v>
      </c>
      <c r="D486" s="1">
        <v>313.33</v>
      </c>
      <c r="E486" s="70">
        <v>286.67</v>
      </c>
      <c r="F486" s="1">
        <v>280</v>
      </c>
      <c r="G486" s="5">
        <v>352.92</v>
      </c>
      <c r="H486" s="1">
        <f t="shared" si="123"/>
        <v>310</v>
      </c>
      <c r="I486" s="1">
        <f t="shared" si="120"/>
        <v>-42.920000000000016</v>
      </c>
      <c r="J486" s="13">
        <f t="shared" si="121"/>
        <v>-12.161396350447697</v>
      </c>
    </row>
    <row r="487" spans="1:10" ht="30" hidden="1">
      <c r="A487" s="91" t="str">
        <f t="shared" si="122"/>
        <v>بيض</v>
      </c>
      <c r="B487" s="22" t="s">
        <v>82</v>
      </c>
      <c r="C487" s="1">
        <v>300</v>
      </c>
      <c r="D487" s="1">
        <v>300</v>
      </c>
      <c r="E487" s="71">
        <v>296.67</v>
      </c>
      <c r="F487" s="1">
        <v>290</v>
      </c>
      <c r="G487" s="5">
        <v>305</v>
      </c>
      <c r="H487" s="1">
        <f t="shared" si="123"/>
        <v>296.66750000000002</v>
      </c>
      <c r="I487" s="1">
        <f t="shared" si="120"/>
        <v>-8.3324999999999818</v>
      </c>
      <c r="J487" s="13">
        <f t="shared" si="121"/>
        <v>-2.7319672131147481</v>
      </c>
    </row>
    <row r="488" spans="1:10" hidden="1">
      <c r="A488" s="187" t="s">
        <v>70</v>
      </c>
      <c r="B488" s="187"/>
      <c r="C488" s="187"/>
      <c r="D488" s="187"/>
      <c r="E488" s="187"/>
      <c r="F488" s="187"/>
      <c r="G488" s="187"/>
      <c r="H488" s="187"/>
      <c r="I488" s="187"/>
      <c r="J488" s="187"/>
    </row>
    <row r="489" spans="1:10" hidden="1">
      <c r="A489" s="188"/>
      <c r="B489" s="188"/>
      <c r="C489" s="188"/>
      <c r="D489" s="188"/>
      <c r="E489" s="188"/>
      <c r="F489" s="188"/>
      <c r="G489" s="188"/>
      <c r="H489" s="188"/>
      <c r="I489" s="188"/>
      <c r="J489" s="188"/>
    </row>
    <row r="490" spans="1:10" hidden="1">
      <c r="A490" s="91" t="str">
        <f>A404</f>
        <v>الإسمنت الرمادي</v>
      </c>
      <c r="B490" s="176" t="s">
        <v>74</v>
      </c>
      <c r="C490" s="30">
        <v>700</v>
      </c>
      <c r="D490" s="30">
        <v>750</v>
      </c>
      <c r="E490" s="30">
        <v>750</v>
      </c>
      <c r="F490" s="30">
        <v>750</v>
      </c>
      <c r="G490" s="31">
        <v>620</v>
      </c>
      <c r="H490" s="1">
        <f>(C490+D490+E490+F490)/4</f>
        <v>737.5</v>
      </c>
      <c r="I490" s="1">
        <f t="shared" ref="I490:I492" si="124">H490-G490</f>
        <v>117.5</v>
      </c>
      <c r="J490" s="13">
        <f t="shared" ref="J490:J492" si="125">(I490*100)/G490</f>
        <v>18.951612903225808</v>
      </c>
    </row>
    <row r="491" spans="1:10" hidden="1">
      <c r="A491" s="91" t="str">
        <f>A405</f>
        <v>حديد الخرسانة</v>
      </c>
      <c r="B491" s="176" t="s">
        <v>75</v>
      </c>
      <c r="C491" s="30">
        <v>6800</v>
      </c>
      <c r="D491" s="30">
        <v>6800</v>
      </c>
      <c r="E491" s="30">
        <v>6800</v>
      </c>
      <c r="F491" s="30">
        <v>6800</v>
      </c>
      <c r="G491" s="31">
        <v>5800</v>
      </c>
      <c r="H491" s="1">
        <f t="shared" ref="H491:H492" si="126">(C491+D491+E491+F491)/4</f>
        <v>6800</v>
      </c>
      <c r="I491" s="1">
        <f t="shared" si="124"/>
        <v>1000</v>
      </c>
      <c r="J491" s="13">
        <f t="shared" si="125"/>
        <v>17.241379310344829</v>
      </c>
    </row>
    <row r="492" spans="1:10" ht="33" hidden="1" customHeight="1">
      <c r="A492" s="91" t="str">
        <f>A406</f>
        <v xml:space="preserve">الخشب </v>
      </c>
      <c r="B492" s="62" t="s">
        <v>76</v>
      </c>
      <c r="C492" s="30">
        <v>540</v>
      </c>
      <c r="D492" s="30">
        <v>540</v>
      </c>
      <c r="E492" s="30">
        <v>540</v>
      </c>
      <c r="F492" s="30">
        <v>540</v>
      </c>
      <c r="G492" s="31">
        <v>540</v>
      </c>
      <c r="H492" s="1">
        <f t="shared" si="126"/>
        <v>540</v>
      </c>
      <c r="I492" s="1">
        <f t="shared" si="124"/>
        <v>0</v>
      </c>
      <c r="J492" s="13">
        <f t="shared" si="125"/>
        <v>0</v>
      </c>
    </row>
    <row r="493" spans="1:10" hidden="1"/>
    <row r="494" spans="1:10" hidden="1"/>
    <row r="495" spans="1:10" hidden="1"/>
    <row r="496" spans="1:10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spans="6:6" hidden="1"/>
    <row r="514" spans="6:6" hidden="1"/>
    <row r="515" spans="6:6" hidden="1"/>
    <row r="516" spans="6:6" hidden="1"/>
    <row r="517" spans="6:6" hidden="1"/>
    <row r="518" spans="6:6" hidden="1"/>
    <row r="519" spans="6:6" hidden="1"/>
    <row r="520" spans="6:6" hidden="1"/>
    <row r="521" spans="6:6" hidden="1"/>
    <row r="522" spans="6:6" hidden="1">
      <c r="F522" t="s">
        <v>298</v>
      </c>
    </row>
    <row r="523" spans="6:6" hidden="1"/>
    <row r="524" spans="6:6" hidden="1"/>
    <row r="525" spans="6:6" hidden="1"/>
    <row r="526" spans="6:6" hidden="1"/>
    <row r="527" spans="6:6" hidden="1"/>
    <row r="528" spans="6:6" hidden="1"/>
    <row r="529" spans="1:19" hidden="1"/>
    <row r="530" spans="1:19" hidden="1"/>
    <row r="531" spans="1:19" hidden="1"/>
    <row r="532" spans="1:19" hidden="1"/>
    <row r="533" spans="1:19" hidden="1"/>
    <row r="534" spans="1:19" ht="21" hidden="1">
      <c r="A534" s="192" t="s">
        <v>299</v>
      </c>
      <c r="B534" s="192"/>
      <c r="C534" s="192"/>
      <c r="D534" s="192"/>
      <c r="E534" s="192"/>
      <c r="F534" s="192"/>
      <c r="G534" s="192"/>
      <c r="H534" s="192"/>
      <c r="I534" s="192"/>
      <c r="J534" s="192"/>
    </row>
    <row r="535" spans="1:19" ht="17.25" hidden="1">
      <c r="A535" s="193" t="s">
        <v>0</v>
      </c>
      <c r="B535" s="194"/>
      <c r="C535" s="194"/>
      <c r="D535" s="194"/>
      <c r="E535" s="194"/>
      <c r="F535" s="194"/>
      <c r="G535" s="194"/>
      <c r="H535" s="194"/>
      <c r="I535" s="194"/>
      <c r="J535" s="194"/>
      <c r="L535" s="210" t="s">
        <v>300</v>
      </c>
      <c r="M535" s="210"/>
      <c r="N535" s="210"/>
      <c r="O535" s="210"/>
      <c r="P535" s="210"/>
      <c r="Q535" s="210"/>
      <c r="R535" s="210"/>
      <c r="S535" s="96"/>
    </row>
    <row r="536" spans="1:19" hidden="1">
      <c r="A536" s="211" t="s">
        <v>1</v>
      </c>
      <c r="B536" s="211" t="s">
        <v>57</v>
      </c>
      <c r="C536" s="212" t="s">
        <v>293</v>
      </c>
      <c r="D536" s="213"/>
      <c r="E536" s="213"/>
      <c r="F536" s="214"/>
      <c r="G536" s="212" t="s">
        <v>59</v>
      </c>
      <c r="H536" s="214"/>
      <c r="I536" s="215" t="s">
        <v>60</v>
      </c>
      <c r="J536" s="216"/>
    </row>
    <row r="537" spans="1:19" ht="30" hidden="1">
      <c r="A537" s="195"/>
      <c r="B537" s="195"/>
      <c r="C537" s="177" t="s">
        <v>2</v>
      </c>
      <c r="D537" s="177" t="s">
        <v>3</v>
      </c>
      <c r="E537" s="177" t="s">
        <v>4</v>
      </c>
      <c r="F537" s="177" t="s">
        <v>5</v>
      </c>
      <c r="G537" s="197" t="s">
        <v>6</v>
      </c>
      <c r="H537" s="199" t="s">
        <v>64</v>
      </c>
      <c r="I537" s="35" t="s">
        <v>61</v>
      </c>
      <c r="J537" s="35" t="s">
        <v>62</v>
      </c>
    </row>
    <row r="538" spans="1:19" hidden="1">
      <c r="A538" s="196"/>
      <c r="B538" s="196"/>
      <c r="C538" s="3" t="s">
        <v>7</v>
      </c>
      <c r="D538" s="3" t="s">
        <v>7</v>
      </c>
      <c r="E538" s="3" t="s">
        <v>7</v>
      </c>
      <c r="F538" s="3" t="s">
        <v>7</v>
      </c>
      <c r="G538" s="198"/>
      <c r="H538" s="200"/>
      <c r="I538" s="36"/>
      <c r="J538" s="36"/>
    </row>
    <row r="539" spans="1:19" hidden="1">
      <c r="A539" s="201" t="s">
        <v>63</v>
      </c>
      <c r="B539" s="202"/>
      <c r="C539" s="202"/>
      <c r="D539" s="202"/>
      <c r="E539" s="202"/>
      <c r="F539" s="202"/>
      <c r="G539" s="202"/>
      <c r="H539" s="202"/>
      <c r="I539" s="202"/>
      <c r="J539" s="202"/>
    </row>
    <row r="540" spans="1:19" hidden="1">
      <c r="A540" s="203"/>
      <c r="B540" s="204"/>
      <c r="C540" s="204"/>
      <c r="D540" s="204"/>
      <c r="E540" s="204"/>
      <c r="F540" s="204"/>
      <c r="G540" s="204"/>
      <c r="H540" s="204"/>
      <c r="I540" s="204"/>
      <c r="J540" s="204"/>
    </row>
    <row r="541" spans="1:19" hidden="1">
      <c r="A541" s="39" t="str">
        <f>A438</f>
        <v>سـميـــد عــادي</v>
      </c>
      <c r="B541" s="184" t="s">
        <v>66</v>
      </c>
      <c r="C541" s="1">
        <f>[2]الشهري!$C$570</f>
        <v>0</v>
      </c>
      <c r="D541" s="1">
        <v>900</v>
      </c>
      <c r="E541" s="1">
        <v>900</v>
      </c>
      <c r="F541" s="1">
        <v>900</v>
      </c>
      <c r="G541" s="180">
        <f>H438</f>
        <v>900</v>
      </c>
      <c r="H541" s="1">
        <f t="shared" ref="H541:H557" si="127">(C541+D541+E541+F541)/4</f>
        <v>675</v>
      </c>
      <c r="I541" s="1">
        <f>H541-G541</f>
        <v>-225</v>
      </c>
      <c r="J541" s="13">
        <f>(I541*100)/G541</f>
        <v>-25</v>
      </c>
    </row>
    <row r="542" spans="1:19" hidden="1">
      <c r="A542" s="39" t="str">
        <f t="shared" ref="A542:A557" si="128">A439</f>
        <v>سميد رفيـــع</v>
      </c>
      <c r="B542" s="185"/>
      <c r="C542" s="1">
        <v>1000</v>
      </c>
      <c r="D542" s="1">
        <v>1000</v>
      </c>
      <c r="E542" s="1">
        <v>1000</v>
      </c>
      <c r="F542" s="1">
        <v>1000</v>
      </c>
      <c r="G542" s="180">
        <f t="shared" ref="G542:G557" si="129">H439</f>
        <v>1000</v>
      </c>
      <c r="H542" s="1">
        <f t="shared" si="127"/>
        <v>1000</v>
      </c>
      <c r="I542" s="1">
        <f t="shared" ref="I542:I557" si="130">H542-G542</f>
        <v>0</v>
      </c>
      <c r="J542" s="13">
        <f t="shared" ref="J542:J557" si="131">(I542*100)/G542</f>
        <v>0</v>
      </c>
    </row>
    <row r="543" spans="1:19" hidden="1">
      <c r="A543" s="39" t="str">
        <f t="shared" si="128"/>
        <v>فــريــنــة</v>
      </c>
      <c r="B543" s="185"/>
      <c r="C543" s="1">
        <v>60</v>
      </c>
      <c r="D543" s="1">
        <v>60</v>
      </c>
      <c r="E543" s="1">
        <v>60</v>
      </c>
      <c r="F543" s="1">
        <v>60</v>
      </c>
      <c r="G543" s="180">
        <f t="shared" si="129"/>
        <v>60</v>
      </c>
      <c r="H543" s="1">
        <f t="shared" si="127"/>
        <v>60</v>
      </c>
      <c r="I543" s="1">
        <f t="shared" si="130"/>
        <v>0</v>
      </c>
      <c r="J543" s="13">
        <f t="shared" si="131"/>
        <v>0</v>
      </c>
    </row>
    <row r="544" spans="1:19" hidden="1">
      <c r="A544" s="39" t="str">
        <f t="shared" si="128"/>
        <v xml:space="preserve">سكر أبيض </v>
      </c>
      <c r="B544" s="186"/>
      <c r="C544" s="1">
        <v>87</v>
      </c>
      <c r="D544" s="1">
        <v>87</v>
      </c>
      <c r="E544" s="1">
        <v>87</v>
      </c>
      <c r="F544" s="1">
        <v>87</v>
      </c>
      <c r="G544" s="180">
        <f t="shared" si="129"/>
        <v>87</v>
      </c>
      <c r="H544" s="1">
        <f t="shared" si="127"/>
        <v>87</v>
      </c>
      <c r="I544" s="1">
        <f t="shared" si="130"/>
        <v>0</v>
      </c>
      <c r="J544" s="13">
        <f t="shared" si="131"/>
        <v>0</v>
      </c>
    </row>
    <row r="545" spans="1:10" hidden="1">
      <c r="A545" s="39" t="str">
        <f t="shared" si="128"/>
        <v>فرينة الاطفال-بليدينا-</v>
      </c>
      <c r="B545" s="205" t="s">
        <v>67</v>
      </c>
      <c r="C545" s="1">
        <v>240</v>
      </c>
      <c r="D545" s="1">
        <v>240</v>
      </c>
      <c r="E545" s="1">
        <v>240</v>
      </c>
      <c r="F545" s="1">
        <v>240</v>
      </c>
      <c r="G545" s="180">
        <f t="shared" si="129"/>
        <v>240</v>
      </c>
      <c r="H545" s="1">
        <f t="shared" si="127"/>
        <v>240</v>
      </c>
      <c r="I545" s="1">
        <f t="shared" si="130"/>
        <v>0</v>
      </c>
      <c r="J545" s="13">
        <f t="shared" si="131"/>
        <v>0</v>
      </c>
    </row>
    <row r="546" spans="1:10" ht="30" hidden="1">
      <c r="A546" s="39" t="str">
        <f t="shared" si="128"/>
        <v>مسحوق حليب الاطفال-الصحة-</v>
      </c>
      <c r="B546" s="206"/>
      <c r="C546" s="1">
        <v>450</v>
      </c>
      <c r="D546" s="1">
        <v>450</v>
      </c>
      <c r="E546" s="1">
        <v>450</v>
      </c>
      <c r="F546" s="1">
        <v>450</v>
      </c>
      <c r="G546" s="180">
        <f t="shared" si="129"/>
        <v>450</v>
      </c>
      <c r="H546" s="1">
        <f t="shared" si="127"/>
        <v>450</v>
      </c>
      <c r="I546" s="1">
        <f t="shared" si="130"/>
        <v>0</v>
      </c>
      <c r="J546" s="13">
        <f t="shared" si="131"/>
        <v>0</v>
      </c>
    </row>
    <row r="547" spans="1:10" ht="30" hidden="1">
      <c r="A547" s="39" t="str">
        <f t="shared" si="128"/>
        <v>مسحـوق حليــب للكبـار(gloria)</v>
      </c>
      <c r="B547" s="207"/>
      <c r="C547" s="1">
        <v>360</v>
      </c>
      <c r="D547" s="1">
        <v>360</v>
      </c>
      <c r="E547" s="1">
        <v>360</v>
      </c>
      <c r="F547" s="1">
        <v>360</v>
      </c>
      <c r="G547" s="180">
        <f t="shared" si="129"/>
        <v>360</v>
      </c>
      <c r="H547" s="1">
        <f t="shared" si="127"/>
        <v>360</v>
      </c>
      <c r="I547" s="1">
        <f t="shared" si="130"/>
        <v>0</v>
      </c>
      <c r="J547" s="13">
        <f t="shared" si="131"/>
        <v>0</v>
      </c>
    </row>
    <row r="548" spans="1:10" hidden="1">
      <c r="A548" s="39" t="str">
        <f t="shared" si="128"/>
        <v>بـــــن</v>
      </c>
      <c r="B548" s="183" t="s">
        <v>66</v>
      </c>
      <c r="C548" s="1">
        <v>600</v>
      </c>
      <c r="D548" s="1">
        <v>600</v>
      </c>
      <c r="E548" s="1">
        <v>600</v>
      </c>
      <c r="F548" s="1">
        <v>600</v>
      </c>
      <c r="G548" s="180">
        <f t="shared" si="129"/>
        <v>600</v>
      </c>
      <c r="H548" s="1">
        <f t="shared" si="127"/>
        <v>600</v>
      </c>
      <c r="I548" s="1">
        <f t="shared" si="130"/>
        <v>0</v>
      </c>
      <c r="J548" s="13">
        <f t="shared" si="131"/>
        <v>0</v>
      </c>
    </row>
    <row r="549" spans="1:10" ht="17.25" hidden="1" customHeight="1">
      <c r="A549" s="39" t="str">
        <f t="shared" si="128"/>
        <v>شاي -الخيمة- علبة125غ</v>
      </c>
      <c r="B549" s="183"/>
      <c r="C549" s="1">
        <v>400</v>
      </c>
      <c r="D549" s="1">
        <v>400</v>
      </c>
      <c r="E549" s="1">
        <v>400</v>
      </c>
      <c r="F549" s="1">
        <v>400</v>
      </c>
      <c r="G549" s="180">
        <f t="shared" si="129"/>
        <v>400</v>
      </c>
      <c r="H549" s="1">
        <f t="shared" si="127"/>
        <v>400</v>
      </c>
      <c r="I549" s="1">
        <f t="shared" si="130"/>
        <v>0</v>
      </c>
      <c r="J549" s="13">
        <f t="shared" si="131"/>
        <v>0</v>
      </c>
    </row>
    <row r="550" spans="1:10" hidden="1">
      <c r="A550" s="39" t="str">
        <f t="shared" si="128"/>
        <v xml:space="preserve">خميرة جافة </v>
      </c>
      <c r="B550" s="61" t="s">
        <v>67</v>
      </c>
      <c r="C550" s="1">
        <v>190</v>
      </c>
      <c r="D550" s="1">
        <v>190</v>
      </c>
      <c r="E550" s="1">
        <v>190</v>
      </c>
      <c r="F550" s="1">
        <v>190</v>
      </c>
      <c r="G550" s="180">
        <f t="shared" si="129"/>
        <v>190</v>
      </c>
      <c r="H550" s="1">
        <f t="shared" si="127"/>
        <v>190</v>
      </c>
      <c r="I550" s="1">
        <f t="shared" si="130"/>
        <v>0</v>
      </c>
      <c r="J550" s="13">
        <f t="shared" si="131"/>
        <v>0</v>
      </c>
    </row>
    <row r="551" spans="1:10" hidden="1">
      <c r="A551" s="39" t="str">
        <f t="shared" si="128"/>
        <v>زيت غذائية</v>
      </c>
      <c r="B551" s="61" t="s">
        <v>68</v>
      </c>
      <c r="C551" s="1">
        <v>570</v>
      </c>
      <c r="D551" s="1">
        <v>570</v>
      </c>
      <c r="E551" s="1">
        <v>570</v>
      </c>
      <c r="F551" s="1">
        <v>570</v>
      </c>
      <c r="G551" s="180">
        <f t="shared" si="129"/>
        <v>570</v>
      </c>
      <c r="H551" s="1">
        <f t="shared" si="127"/>
        <v>570</v>
      </c>
      <c r="I551" s="1">
        <f t="shared" si="130"/>
        <v>0</v>
      </c>
      <c r="J551" s="13">
        <f t="shared" si="131"/>
        <v>0</v>
      </c>
    </row>
    <row r="552" spans="1:10" hidden="1">
      <c r="A552" s="39" t="str">
        <f t="shared" si="128"/>
        <v>فاصولياء جافـة</v>
      </c>
      <c r="B552" s="184" t="s">
        <v>66</v>
      </c>
      <c r="C552" s="1">
        <v>160</v>
      </c>
      <c r="D552" s="1">
        <v>160</v>
      </c>
      <c r="E552" s="1">
        <v>160</v>
      </c>
      <c r="F552" s="1">
        <v>165</v>
      </c>
      <c r="G552" s="180">
        <f t="shared" si="129"/>
        <v>167.5</v>
      </c>
      <c r="H552" s="1">
        <f t="shared" si="127"/>
        <v>161.25</v>
      </c>
      <c r="I552" s="1">
        <f t="shared" si="130"/>
        <v>-6.25</v>
      </c>
      <c r="J552" s="13">
        <f t="shared" si="131"/>
        <v>-3.7313432835820897</v>
      </c>
    </row>
    <row r="553" spans="1:10" hidden="1">
      <c r="A553" s="39" t="str">
        <f t="shared" si="128"/>
        <v>عدس</v>
      </c>
      <c r="B553" s="185"/>
      <c r="C553" s="1">
        <v>180</v>
      </c>
      <c r="D553" s="1">
        <v>180</v>
      </c>
      <c r="E553" s="1">
        <v>180</v>
      </c>
      <c r="F553" s="1">
        <v>190</v>
      </c>
      <c r="G553" s="180">
        <f t="shared" si="129"/>
        <v>185</v>
      </c>
      <c r="H553" s="1">
        <f t="shared" si="127"/>
        <v>182.5</v>
      </c>
      <c r="I553" s="1">
        <f t="shared" si="130"/>
        <v>-2.5</v>
      </c>
      <c r="J553" s="13">
        <f t="shared" si="131"/>
        <v>-1.3513513513513513</v>
      </c>
    </row>
    <row r="554" spans="1:10" hidden="1">
      <c r="A554" s="39" t="str">
        <f t="shared" si="128"/>
        <v xml:space="preserve">حمص </v>
      </c>
      <c r="B554" s="185"/>
      <c r="C554" s="1">
        <v>220</v>
      </c>
      <c r="D554" s="1">
        <v>220</v>
      </c>
      <c r="E554" s="1">
        <v>220</v>
      </c>
      <c r="F554" s="1">
        <v>220</v>
      </c>
      <c r="G554" s="180">
        <f t="shared" si="129"/>
        <v>215</v>
      </c>
      <c r="H554" s="1">
        <f t="shared" si="127"/>
        <v>220</v>
      </c>
      <c r="I554" s="1">
        <f t="shared" si="130"/>
        <v>5</v>
      </c>
      <c r="J554" s="13">
        <f t="shared" si="131"/>
        <v>2.3255813953488373</v>
      </c>
    </row>
    <row r="555" spans="1:10" hidden="1">
      <c r="A555" s="39" t="str">
        <f t="shared" si="128"/>
        <v>أرز</v>
      </c>
      <c r="B555" s="185"/>
      <c r="C555" s="1">
        <v>80</v>
      </c>
      <c r="D555" s="1">
        <v>80</v>
      </c>
      <c r="E555" s="1">
        <v>80</v>
      </c>
      <c r="F555" s="1">
        <v>80</v>
      </c>
      <c r="G555" s="180">
        <f t="shared" si="129"/>
        <v>80</v>
      </c>
      <c r="H555" s="1">
        <f t="shared" si="127"/>
        <v>80</v>
      </c>
      <c r="I555" s="1">
        <f t="shared" si="130"/>
        <v>0</v>
      </c>
      <c r="J555" s="13">
        <f t="shared" si="131"/>
        <v>0</v>
      </c>
    </row>
    <row r="556" spans="1:10" hidden="1">
      <c r="A556" s="39" t="str">
        <f t="shared" si="128"/>
        <v>عجائن غذائية</v>
      </c>
      <c r="B556" s="185"/>
      <c r="C556" s="1">
        <v>100</v>
      </c>
      <c r="D556" s="1">
        <v>100</v>
      </c>
      <c r="E556" s="1">
        <v>100</v>
      </c>
      <c r="F556" s="1">
        <v>100</v>
      </c>
      <c r="G556" s="180">
        <f t="shared" si="129"/>
        <v>96.25</v>
      </c>
      <c r="H556" s="1">
        <f t="shared" si="127"/>
        <v>100</v>
      </c>
      <c r="I556" s="1">
        <f t="shared" si="130"/>
        <v>3.75</v>
      </c>
      <c r="J556" s="13">
        <f t="shared" si="131"/>
        <v>3.8961038961038961</v>
      </c>
    </row>
    <row r="557" spans="1:10" ht="30" hidden="1">
      <c r="A557" s="39" t="str">
        <f t="shared" si="128"/>
        <v xml:space="preserve">طماطم مصبـرة مستوردة </v>
      </c>
      <c r="B557" s="186"/>
      <c r="C557" s="1">
        <v>180</v>
      </c>
      <c r="D557" s="1">
        <v>180</v>
      </c>
      <c r="E557" s="1">
        <v>180</v>
      </c>
      <c r="F557" s="1">
        <v>180</v>
      </c>
      <c r="G557" s="180">
        <f t="shared" si="129"/>
        <v>180</v>
      </c>
      <c r="H557" s="1">
        <f t="shared" si="127"/>
        <v>180</v>
      </c>
      <c r="I557" s="1">
        <f t="shared" si="130"/>
        <v>0</v>
      </c>
      <c r="J557" s="13">
        <f t="shared" si="131"/>
        <v>0</v>
      </c>
    </row>
    <row r="558" spans="1:10" hidden="1">
      <c r="A558" s="187" t="s">
        <v>65</v>
      </c>
      <c r="B558" s="187"/>
      <c r="C558" s="187"/>
      <c r="D558" s="187"/>
      <c r="E558" s="187"/>
      <c r="F558" s="187"/>
      <c r="G558" s="187"/>
      <c r="H558" s="187"/>
      <c r="I558" s="187"/>
      <c r="J558" s="187"/>
    </row>
    <row r="559" spans="1:10" hidden="1">
      <c r="A559" s="188"/>
      <c r="B559" s="188"/>
      <c r="C559" s="188"/>
      <c r="D559" s="188"/>
      <c r="E559" s="188"/>
      <c r="F559" s="188"/>
      <c r="G559" s="188"/>
      <c r="H559" s="188"/>
      <c r="I559" s="188"/>
      <c r="J559" s="188"/>
    </row>
    <row r="560" spans="1:10" hidden="1">
      <c r="A560" s="90" t="str">
        <f>A457</f>
        <v>بطاطا</v>
      </c>
      <c r="B560" s="184" t="s">
        <v>66</v>
      </c>
      <c r="C560" s="1">
        <v>38.33</v>
      </c>
      <c r="D560" s="1">
        <v>35</v>
      </c>
      <c r="E560" s="1">
        <v>35</v>
      </c>
      <c r="F560" s="1">
        <v>35</v>
      </c>
      <c r="G560" s="180">
        <f>H457</f>
        <v>40</v>
      </c>
      <c r="H560" s="1">
        <f t="shared" ref="H560:H571" si="132">(C560+D560+E560+F560)/4</f>
        <v>35.832499999999996</v>
      </c>
      <c r="I560" s="1">
        <f t="shared" ref="I560:I573" si="133">H560-G560</f>
        <v>-4.167500000000004</v>
      </c>
      <c r="J560" s="13">
        <f t="shared" ref="J560:J572" si="134">(I560*100)/G560</f>
        <v>-10.41875000000001</v>
      </c>
    </row>
    <row r="561" spans="1:10" hidden="1">
      <c r="A561" s="90" t="str">
        <f t="shared" ref="A561:A573" si="135">A458</f>
        <v>طماطم طازجــة</v>
      </c>
      <c r="B561" s="185"/>
      <c r="C561" s="1">
        <v>36.67</v>
      </c>
      <c r="D561" s="1">
        <v>35</v>
      </c>
      <c r="E561" s="1">
        <v>40</v>
      </c>
      <c r="F561" s="1">
        <v>40</v>
      </c>
      <c r="G561" s="180">
        <f t="shared" ref="G561:G573" si="136">H458</f>
        <v>40</v>
      </c>
      <c r="H561" s="1">
        <f t="shared" si="132"/>
        <v>37.917500000000004</v>
      </c>
      <c r="I561" s="1">
        <f t="shared" si="133"/>
        <v>-2.082499999999996</v>
      </c>
      <c r="J561" s="13">
        <f t="shared" si="134"/>
        <v>-5.2062499999999901</v>
      </c>
    </row>
    <row r="562" spans="1:10" hidden="1">
      <c r="A562" s="90" t="str">
        <f t="shared" si="135"/>
        <v>بصل جاف</v>
      </c>
      <c r="B562" s="185"/>
      <c r="C562" s="1">
        <v>80</v>
      </c>
      <c r="D562" s="1">
        <v>80</v>
      </c>
      <c r="E562" s="1">
        <v>98.33</v>
      </c>
      <c r="F562" s="1">
        <v>100</v>
      </c>
      <c r="G562" s="180">
        <f t="shared" si="136"/>
        <v>70</v>
      </c>
      <c r="H562" s="1">
        <f t="shared" si="132"/>
        <v>89.582499999999996</v>
      </c>
      <c r="I562" s="1">
        <f t="shared" si="133"/>
        <v>19.582499999999996</v>
      </c>
      <c r="J562" s="13">
        <f t="shared" si="134"/>
        <v>27.974999999999994</v>
      </c>
    </row>
    <row r="563" spans="1:10" hidden="1">
      <c r="A563" s="90" t="str">
        <f t="shared" si="135"/>
        <v>بصل اخضر</v>
      </c>
      <c r="B563" s="185"/>
      <c r="C563" s="1">
        <v>60</v>
      </c>
      <c r="D563" s="1">
        <v>60</v>
      </c>
      <c r="E563" s="1">
        <v>60</v>
      </c>
      <c r="F563" s="1">
        <v>60</v>
      </c>
      <c r="G563" s="180">
        <f t="shared" si="136"/>
        <v>53.75</v>
      </c>
      <c r="H563" s="1">
        <f t="shared" si="132"/>
        <v>60</v>
      </c>
      <c r="I563" s="1">
        <f t="shared" si="133"/>
        <v>6.25</v>
      </c>
      <c r="J563" s="13">
        <f t="shared" si="134"/>
        <v>11.627906976744185</v>
      </c>
    </row>
    <row r="564" spans="1:10" hidden="1">
      <c r="A564" s="90" t="str">
        <f t="shared" si="135"/>
        <v>خس</v>
      </c>
      <c r="B564" s="185"/>
      <c r="C564" s="1">
        <v>70</v>
      </c>
      <c r="D564" s="1">
        <v>60</v>
      </c>
      <c r="E564" s="1">
        <v>60</v>
      </c>
      <c r="F564" s="1">
        <v>60</v>
      </c>
      <c r="G564" s="180">
        <f t="shared" si="136"/>
        <v>53.75</v>
      </c>
      <c r="H564" s="1">
        <f t="shared" si="132"/>
        <v>62.5</v>
      </c>
      <c r="I564" s="1">
        <f t="shared" si="133"/>
        <v>8.75</v>
      </c>
      <c r="J564" s="13">
        <f t="shared" si="134"/>
        <v>16.279069767441861</v>
      </c>
    </row>
    <row r="565" spans="1:10" hidden="1">
      <c r="A565" s="90" t="str">
        <f t="shared" si="135"/>
        <v xml:space="preserve">قرعة </v>
      </c>
      <c r="B565" s="185"/>
      <c r="C565" s="1">
        <v>80</v>
      </c>
      <c r="D565" s="1">
        <v>78.33</v>
      </c>
      <c r="E565" s="1">
        <v>70</v>
      </c>
      <c r="F565" s="1">
        <v>78.33</v>
      </c>
      <c r="G565" s="180">
        <f t="shared" si="136"/>
        <v>100</v>
      </c>
      <c r="H565" s="1">
        <f t="shared" si="132"/>
        <v>76.664999999999992</v>
      </c>
      <c r="I565" s="1">
        <f t="shared" si="133"/>
        <v>-23.335000000000008</v>
      </c>
      <c r="J565" s="13">
        <f t="shared" si="134"/>
        <v>-23.335000000000008</v>
      </c>
    </row>
    <row r="566" spans="1:10" hidden="1">
      <c r="A566" s="90" t="str">
        <f t="shared" si="135"/>
        <v>جزر</v>
      </c>
      <c r="B566" s="185"/>
      <c r="C566" s="1">
        <v>50</v>
      </c>
      <c r="D566" s="1">
        <v>51.67</v>
      </c>
      <c r="E566" s="1">
        <v>48.33</v>
      </c>
      <c r="F566" s="1">
        <v>50</v>
      </c>
      <c r="G566" s="180">
        <f t="shared" si="136"/>
        <v>47.5</v>
      </c>
      <c r="H566" s="1">
        <f t="shared" si="132"/>
        <v>50</v>
      </c>
      <c r="I566" s="1">
        <f t="shared" si="133"/>
        <v>2.5</v>
      </c>
      <c r="J566" s="13">
        <f t="shared" si="134"/>
        <v>5.2631578947368425</v>
      </c>
    </row>
    <row r="567" spans="1:10" hidden="1">
      <c r="A567" s="90" t="str">
        <f t="shared" si="135"/>
        <v>فلفل حلو</v>
      </c>
      <c r="B567" s="185"/>
      <c r="C567" s="1">
        <v>120</v>
      </c>
      <c r="D567" s="1">
        <v>116.67</v>
      </c>
      <c r="E567" s="1">
        <v>116.67</v>
      </c>
      <c r="F567" s="1">
        <v>120</v>
      </c>
      <c r="G567" s="180">
        <f t="shared" si="136"/>
        <v>137.5</v>
      </c>
      <c r="H567" s="1">
        <f t="shared" si="132"/>
        <v>118.33500000000001</v>
      </c>
      <c r="I567" s="1">
        <f t="shared" si="133"/>
        <v>-19.164999999999992</v>
      </c>
      <c r="J567" s="13">
        <f t="shared" si="134"/>
        <v>-13.938181818181812</v>
      </c>
    </row>
    <row r="568" spans="1:10" hidden="1">
      <c r="A568" s="90" t="str">
        <f t="shared" si="135"/>
        <v>فلفل حار</v>
      </c>
      <c r="B568" s="185"/>
      <c r="C568" s="1">
        <v>130</v>
      </c>
      <c r="D568" s="1">
        <v>126.67</v>
      </c>
      <c r="E568" s="1">
        <v>121.67</v>
      </c>
      <c r="F568" s="1">
        <v>120</v>
      </c>
      <c r="G568" s="180">
        <f t="shared" si="136"/>
        <v>144.58250000000001</v>
      </c>
      <c r="H568" s="1">
        <f t="shared" si="132"/>
        <v>124.58500000000001</v>
      </c>
      <c r="I568" s="1">
        <f t="shared" si="133"/>
        <v>-19.997500000000002</v>
      </c>
      <c r="J568" s="13">
        <f t="shared" si="134"/>
        <v>-13.831203638061314</v>
      </c>
    </row>
    <row r="569" spans="1:10" hidden="1">
      <c r="A569" s="90" t="str">
        <f t="shared" si="135"/>
        <v>فاصوليا خضراء</v>
      </c>
      <c r="B569" s="185"/>
      <c r="C569" s="1">
        <v>246.67</v>
      </c>
      <c r="D569" s="1">
        <v>260</v>
      </c>
      <c r="E569" s="1">
        <v>263.33</v>
      </c>
      <c r="F569" s="1">
        <v>276.67</v>
      </c>
      <c r="G569" s="180">
        <f t="shared" si="136"/>
        <v>206.66500000000002</v>
      </c>
      <c r="H569" s="1">
        <f t="shared" si="132"/>
        <v>261.66750000000002</v>
      </c>
      <c r="I569" s="1">
        <f t="shared" si="133"/>
        <v>55.002499999999998</v>
      </c>
      <c r="J569" s="13">
        <f t="shared" si="134"/>
        <v>26.614327534899473</v>
      </c>
    </row>
    <row r="570" spans="1:10" hidden="1">
      <c r="A570" s="90" t="str">
        <f t="shared" si="135"/>
        <v>شمـنــدر</v>
      </c>
      <c r="B570" s="185"/>
      <c r="C570" s="1">
        <v>55</v>
      </c>
      <c r="D570" s="1">
        <v>60</v>
      </c>
      <c r="E570" s="1">
        <v>56.67</v>
      </c>
      <c r="F570" s="1">
        <v>58.33</v>
      </c>
      <c r="G570" s="180">
        <f t="shared" si="136"/>
        <v>56.25</v>
      </c>
      <c r="H570" s="1">
        <f t="shared" si="132"/>
        <v>57.5</v>
      </c>
      <c r="I570" s="1">
        <f t="shared" si="133"/>
        <v>1.25</v>
      </c>
      <c r="J570" s="13">
        <f t="shared" si="134"/>
        <v>2.2222222222222223</v>
      </c>
    </row>
    <row r="571" spans="1:10" hidden="1">
      <c r="A571" s="90" t="str">
        <f t="shared" si="135"/>
        <v xml:space="preserve">ثــــوم محلي </v>
      </c>
      <c r="B571" s="185"/>
      <c r="C571" s="1">
        <v>600</v>
      </c>
      <c r="D571" s="1">
        <v>600</v>
      </c>
      <c r="E571" s="1">
        <v>600</v>
      </c>
      <c r="F571" s="1">
        <v>600</v>
      </c>
      <c r="G571" s="180">
        <f t="shared" si="136"/>
        <v>587.5</v>
      </c>
      <c r="H571" s="1">
        <f t="shared" si="132"/>
        <v>600</v>
      </c>
      <c r="I571" s="1">
        <f t="shared" si="133"/>
        <v>12.5</v>
      </c>
      <c r="J571" s="13">
        <f t="shared" si="134"/>
        <v>2.1276595744680851</v>
      </c>
    </row>
    <row r="572" spans="1:10" hidden="1">
      <c r="A572" s="90" t="str">
        <f t="shared" si="135"/>
        <v>ثوم مستورد</v>
      </c>
      <c r="B572" s="185"/>
      <c r="C572" s="95">
        <v>550</v>
      </c>
      <c r="D572" s="95">
        <v>550</v>
      </c>
      <c r="E572" s="1">
        <v>541.66999999999996</v>
      </c>
      <c r="F572" s="1">
        <v>500</v>
      </c>
      <c r="G572" s="180">
        <f t="shared" si="136"/>
        <v>590</v>
      </c>
      <c r="H572" s="1">
        <f>(E572+F572)/2</f>
        <v>520.83500000000004</v>
      </c>
      <c r="I572" s="1">
        <f t="shared" si="133"/>
        <v>-69.164999999999964</v>
      </c>
      <c r="J572" s="13">
        <f t="shared" si="134"/>
        <v>-11.722881355932197</v>
      </c>
    </row>
    <row r="573" spans="1:10" hidden="1">
      <c r="A573" s="90" t="str">
        <f t="shared" si="135"/>
        <v>باذنجان</v>
      </c>
      <c r="B573" s="186"/>
      <c r="C573" s="1">
        <v>80</v>
      </c>
      <c r="D573" s="1">
        <v>80</v>
      </c>
      <c r="E573" s="1">
        <v>78.33</v>
      </c>
      <c r="F573" s="1">
        <v>70</v>
      </c>
      <c r="G573" s="180">
        <f t="shared" si="136"/>
        <v>87.082499999999996</v>
      </c>
      <c r="H573" s="1">
        <f t="shared" ref="H573" si="137">(C573+D573+E573+F573)/4</f>
        <v>77.082499999999996</v>
      </c>
      <c r="I573" s="1">
        <f t="shared" si="133"/>
        <v>-10</v>
      </c>
      <c r="J573" s="13">
        <f>(I573*100)/G573</f>
        <v>-11.483363477162461</v>
      </c>
    </row>
    <row r="574" spans="1:10" hidden="1">
      <c r="A574" s="189" t="s">
        <v>69</v>
      </c>
      <c r="B574" s="189"/>
      <c r="C574" s="189"/>
      <c r="D574" s="189"/>
      <c r="E574" s="189"/>
      <c r="F574" s="189"/>
      <c r="G574" s="189"/>
      <c r="H574" s="189"/>
      <c r="I574" s="189"/>
      <c r="J574" s="189"/>
    </row>
    <row r="575" spans="1:10" hidden="1">
      <c r="A575" s="190"/>
      <c r="B575" s="190"/>
      <c r="C575" s="190"/>
      <c r="D575" s="190"/>
      <c r="E575" s="190"/>
      <c r="F575" s="190"/>
      <c r="G575" s="190"/>
      <c r="H575" s="190"/>
      <c r="I575" s="190"/>
      <c r="J575" s="190"/>
    </row>
    <row r="576" spans="1:10" hidden="1">
      <c r="A576" s="91" t="str">
        <f>A473</f>
        <v>دقلة</v>
      </c>
      <c r="B576" s="184" t="s">
        <v>66</v>
      </c>
      <c r="C576" s="14">
        <v>450</v>
      </c>
      <c r="D576" s="14">
        <v>450</v>
      </c>
      <c r="E576" s="14">
        <v>450</v>
      </c>
      <c r="F576" s="14">
        <v>450</v>
      </c>
      <c r="G576" s="180">
        <f>H473</f>
        <v>404.16750000000002</v>
      </c>
      <c r="H576" s="1">
        <f t="shared" ref="H576:H580" si="138">(C576+D576+E576+F576)/4</f>
        <v>450</v>
      </c>
      <c r="I576" s="1">
        <f t="shared" ref="I576:I580" si="139">H576-G576</f>
        <v>45.832499999999982</v>
      </c>
      <c r="J576" s="13">
        <f t="shared" ref="J576:J580" si="140">(I576*100)/G576</f>
        <v>11.339976618604904</v>
      </c>
    </row>
    <row r="577" spans="1:10" hidden="1">
      <c r="A577" s="91" t="str">
        <f t="shared" ref="A577:A580" si="141">A474</f>
        <v>تفاح مستورد</v>
      </c>
      <c r="B577" s="185"/>
      <c r="C577" s="14">
        <v>250</v>
      </c>
      <c r="D577" s="14">
        <v>275</v>
      </c>
      <c r="E577" s="14">
        <v>300</v>
      </c>
      <c r="F577" s="14">
        <v>290</v>
      </c>
      <c r="G577" s="180">
        <f t="shared" ref="G577:G580" si="142">H474</f>
        <v>255</v>
      </c>
      <c r="H577" s="1">
        <f t="shared" si="138"/>
        <v>278.75</v>
      </c>
      <c r="I577" s="1">
        <f t="shared" si="139"/>
        <v>23.75</v>
      </c>
      <c r="J577" s="13">
        <f t="shared" si="140"/>
        <v>9.3137254901960791</v>
      </c>
    </row>
    <row r="578" spans="1:10" hidden="1">
      <c r="A578" s="91" t="str">
        <f t="shared" si="141"/>
        <v>مـــوز</v>
      </c>
      <c r="B578" s="185"/>
      <c r="C578" s="14">
        <v>200</v>
      </c>
      <c r="D578" s="1">
        <v>206.67</v>
      </c>
      <c r="E578" s="1">
        <v>220</v>
      </c>
      <c r="F578" s="1">
        <v>225</v>
      </c>
      <c r="G578" s="180">
        <f t="shared" si="142"/>
        <v>201.66749999999999</v>
      </c>
      <c r="H578" s="1">
        <f t="shared" si="138"/>
        <v>212.91749999999999</v>
      </c>
      <c r="I578" s="1">
        <f t="shared" si="139"/>
        <v>11.25</v>
      </c>
      <c r="J578" s="13">
        <f t="shared" si="140"/>
        <v>5.5784893450853508</v>
      </c>
    </row>
    <row r="579" spans="1:10" hidden="1">
      <c r="A579" s="91" t="str">
        <f t="shared" si="141"/>
        <v>اليوسفي</v>
      </c>
      <c r="B579" s="185"/>
      <c r="C579" s="14">
        <v>220</v>
      </c>
      <c r="D579" s="1">
        <v>220</v>
      </c>
      <c r="E579" s="1">
        <v>220</v>
      </c>
      <c r="F579" s="1">
        <v>220</v>
      </c>
      <c r="G579" s="180">
        <f t="shared" si="142"/>
        <v>159.58499999999998</v>
      </c>
      <c r="H579" s="1">
        <f t="shared" si="138"/>
        <v>220</v>
      </c>
      <c r="I579" s="1">
        <f t="shared" si="139"/>
        <v>60.41500000000002</v>
      </c>
      <c r="J579" s="13">
        <f t="shared" si="140"/>
        <v>37.857568067174249</v>
      </c>
    </row>
    <row r="580" spans="1:10" hidden="1">
      <c r="A580" s="91" t="str">
        <f t="shared" si="141"/>
        <v>برتقال</v>
      </c>
      <c r="B580" s="186"/>
      <c r="C580" s="14">
        <v>140</v>
      </c>
      <c r="D580" s="1">
        <v>140</v>
      </c>
      <c r="E580" s="1">
        <v>141.66999999999999</v>
      </c>
      <c r="F580" s="1">
        <v>148.33000000000001</v>
      </c>
      <c r="G580" s="180">
        <f t="shared" si="142"/>
        <v>128.75</v>
      </c>
      <c r="H580" s="1">
        <f t="shared" si="138"/>
        <v>142.5</v>
      </c>
      <c r="I580" s="1">
        <f t="shared" si="139"/>
        <v>13.75</v>
      </c>
      <c r="J580" s="13">
        <f t="shared" si="140"/>
        <v>10.679611650485437</v>
      </c>
    </row>
    <row r="581" spans="1:10" hidden="1">
      <c r="A581" s="94"/>
      <c r="B581" s="77"/>
      <c r="C581" s="78"/>
      <c r="D581" s="79"/>
      <c r="E581" s="79"/>
      <c r="F581" s="79"/>
      <c r="G581" s="76"/>
      <c r="H581" s="79"/>
      <c r="I581" s="80"/>
      <c r="J581" s="43"/>
    </row>
    <row r="582" spans="1:10" hidden="1">
      <c r="A582" s="94"/>
      <c r="B582" s="77"/>
      <c r="C582" s="78"/>
      <c r="D582" s="79"/>
      <c r="E582" s="79"/>
      <c r="F582" s="79"/>
      <c r="G582" s="76"/>
      <c r="H582" s="79"/>
      <c r="I582" s="80"/>
      <c r="J582" s="43"/>
    </row>
    <row r="583" spans="1:10" hidden="1">
      <c r="A583" s="94"/>
      <c r="B583" s="77"/>
      <c r="C583" s="78"/>
      <c r="D583" s="79"/>
      <c r="E583" s="79"/>
      <c r="F583" s="79"/>
      <c r="G583" s="76"/>
      <c r="H583" s="79"/>
      <c r="I583" s="80"/>
      <c r="J583" s="43"/>
    </row>
    <row r="584" spans="1:10" hidden="1">
      <c r="A584" s="94"/>
      <c r="B584" s="77"/>
      <c r="C584" s="78"/>
      <c r="D584" s="79"/>
      <c r="E584" s="79"/>
      <c r="F584" s="79"/>
      <c r="G584" s="76"/>
      <c r="H584" s="79"/>
      <c r="I584" s="80"/>
      <c r="J584" s="43"/>
    </row>
    <row r="585" spans="1:10" hidden="1">
      <c r="A585" s="94"/>
      <c r="B585" s="77"/>
      <c r="C585" s="78"/>
      <c r="D585" s="79"/>
      <c r="E585" s="79"/>
      <c r="F585" s="79"/>
      <c r="G585" s="76"/>
      <c r="H585" s="76"/>
      <c r="I585" s="76"/>
      <c r="J585" s="76"/>
    </row>
    <row r="586" spans="1:10" hidden="1">
      <c r="A586" s="191" t="s">
        <v>81</v>
      </c>
      <c r="B586" s="191"/>
      <c r="C586" s="191"/>
      <c r="D586" s="191"/>
      <c r="E586" s="191"/>
      <c r="F586" s="191"/>
      <c r="G586" s="191"/>
      <c r="H586" s="191"/>
      <c r="I586" s="191"/>
      <c r="J586" s="191"/>
    </row>
    <row r="587" spans="1:10" hidden="1">
      <c r="A587" s="91" t="str">
        <f>A483</f>
        <v>لحم غنم محلي</v>
      </c>
      <c r="B587" s="183" t="s">
        <v>66</v>
      </c>
      <c r="C587" s="1">
        <v>1300</v>
      </c>
      <c r="D587" s="1">
        <v>1300</v>
      </c>
      <c r="E587" s="1">
        <v>1300</v>
      </c>
      <c r="F587" s="1">
        <v>1300</v>
      </c>
      <c r="G587" s="5">
        <f>H483</f>
        <v>1300</v>
      </c>
      <c r="H587" s="1">
        <f>(C587+D587+E587+F587)/4</f>
        <v>1300</v>
      </c>
      <c r="I587" s="1">
        <f t="shared" ref="I587:I591" si="143">H587-G587</f>
        <v>0</v>
      </c>
      <c r="J587" s="13">
        <f t="shared" ref="J587:J591" si="144">(I587*100)/G587</f>
        <v>0</v>
      </c>
    </row>
    <row r="588" spans="1:10" hidden="1">
      <c r="A588" s="91" t="str">
        <f t="shared" ref="A588:A591" si="145">A484</f>
        <v>لحم بقر محلي</v>
      </c>
      <c r="B588" s="183"/>
      <c r="C588" s="1">
        <v>780</v>
      </c>
      <c r="D588" s="1">
        <v>780</v>
      </c>
      <c r="E588" s="1">
        <v>780</v>
      </c>
      <c r="F588" s="1">
        <v>780</v>
      </c>
      <c r="G588" s="5">
        <f t="shared" ref="G588:G591" si="146">H484</f>
        <v>780</v>
      </c>
      <c r="H588" s="1">
        <f t="shared" ref="H588:H591" si="147">(C588+D588+E588+F588)/4</f>
        <v>780</v>
      </c>
      <c r="I588" s="1">
        <f t="shared" si="143"/>
        <v>0</v>
      </c>
      <c r="J588" s="13">
        <f t="shared" si="144"/>
        <v>0</v>
      </c>
    </row>
    <row r="589" spans="1:10" hidden="1">
      <c r="A589" s="91" t="str">
        <f t="shared" si="145"/>
        <v>لحم بقر مجمد مستورد</v>
      </c>
      <c r="B589" s="183"/>
      <c r="C589" s="1">
        <v>600</v>
      </c>
      <c r="D589" s="1">
        <v>600</v>
      </c>
      <c r="E589" s="1">
        <v>600</v>
      </c>
      <c r="F589" s="1">
        <v>600</v>
      </c>
      <c r="G589" s="5">
        <f t="shared" si="146"/>
        <v>600</v>
      </c>
      <c r="H589" s="1">
        <f t="shared" si="147"/>
        <v>600</v>
      </c>
      <c r="I589" s="1">
        <f t="shared" si="143"/>
        <v>0</v>
      </c>
      <c r="J589" s="13">
        <f t="shared" si="144"/>
        <v>0</v>
      </c>
    </row>
    <row r="590" spans="1:10" hidden="1">
      <c r="A590" s="91" t="str">
        <f t="shared" si="145"/>
        <v>لحم دجـاج (مفرغ)</v>
      </c>
      <c r="B590" s="183"/>
      <c r="C590" s="1">
        <v>236.67</v>
      </c>
      <c r="D590" s="1">
        <v>230</v>
      </c>
      <c r="E590" s="70">
        <v>238.33</v>
      </c>
      <c r="F590" s="1">
        <v>230</v>
      </c>
      <c r="G590" s="5">
        <f t="shared" si="146"/>
        <v>310</v>
      </c>
      <c r="H590" s="1">
        <f t="shared" si="147"/>
        <v>233.75</v>
      </c>
      <c r="I590" s="1">
        <f t="shared" si="143"/>
        <v>-76.25</v>
      </c>
      <c r="J590" s="13">
        <f t="shared" si="144"/>
        <v>-24.596774193548388</v>
      </c>
    </row>
    <row r="591" spans="1:10" ht="30" hidden="1">
      <c r="A591" s="91" t="str">
        <f t="shared" si="145"/>
        <v>بيض</v>
      </c>
      <c r="B591" s="22" t="s">
        <v>82</v>
      </c>
      <c r="C591" s="1">
        <v>290</v>
      </c>
      <c r="D591" s="1">
        <v>290</v>
      </c>
      <c r="E591" s="71">
        <v>290</v>
      </c>
      <c r="F591" s="1">
        <v>285</v>
      </c>
      <c r="G591" s="5">
        <f t="shared" si="146"/>
        <v>296.66750000000002</v>
      </c>
      <c r="H591" s="1">
        <f t="shared" si="147"/>
        <v>288.75</v>
      </c>
      <c r="I591" s="1">
        <f t="shared" si="143"/>
        <v>-7.9175000000000182</v>
      </c>
      <c r="J591" s="13">
        <f t="shared" si="144"/>
        <v>-2.6688127280541405</v>
      </c>
    </row>
    <row r="592" spans="1:10" hidden="1">
      <c r="A592" s="187" t="s">
        <v>70</v>
      </c>
      <c r="B592" s="187"/>
      <c r="C592" s="187"/>
      <c r="D592" s="187"/>
      <c r="E592" s="187"/>
      <c r="F592" s="187"/>
      <c r="G592" s="187"/>
      <c r="H592" s="187"/>
      <c r="I592" s="187"/>
      <c r="J592" s="187"/>
    </row>
    <row r="593" spans="1:10" hidden="1">
      <c r="A593" s="188"/>
      <c r="B593" s="188"/>
      <c r="C593" s="188"/>
      <c r="D593" s="188"/>
      <c r="E593" s="188"/>
      <c r="F593" s="188"/>
      <c r="G593" s="188"/>
      <c r="H593" s="188"/>
      <c r="I593" s="188"/>
      <c r="J593" s="188"/>
    </row>
    <row r="594" spans="1:10" hidden="1">
      <c r="A594" s="91" t="str">
        <f>A490</f>
        <v>الإسمنت الرمادي</v>
      </c>
      <c r="B594" s="176" t="s">
        <v>74</v>
      </c>
      <c r="C594" s="30">
        <v>850</v>
      </c>
      <c r="D594" s="30">
        <v>850</v>
      </c>
      <c r="E594" s="30">
        <v>850</v>
      </c>
      <c r="F594" s="30">
        <v>850</v>
      </c>
      <c r="G594" s="31">
        <f>H490</f>
        <v>737.5</v>
      </c>
      <c r="H594" s="1">
        <f>(C594+D594+E594+F594)/4</f>
        <v>850</v>
      </c>
      <c r="I594" s="1">
        <f t="shared" ref="I594:I596" si="148">H594-G594</f>
        <v>112.5</v>
      </c>
      <c r="J594" s="13">
        <f t="shared" ref="J594:J596" si="149">(I594*100)/G594</f>
        <v>15.254237288135593</v>
      </c>
    </row>
    <row r="595" spans="1:10" ht="16.5" hidden="1" customHeight="1">
      <c r="A595" s="91" t="str">
        <f t="shared" ref="A595:A596" si="150">A491</f>
        <v>حديد الخرسانة</v>
      </c>
      <c r="B595" s="176" t="s">
        <v>75</v>
      </c>
      <c r="C595" s="30">
        <v>6200</v>
      </c>
      <c r="D595" s="30">
        <v>6200</v>
      </c>
      <c r="E595" s="30">
        <v>6200</v>
      </c>
      <c r="F595" s="30">
        <v>6200</v>
      </c>
      <c r="G595" s="31">
        <f t="shared" ref="G595:G596" si="151">H491</f>
        <v>6800</v>
      </c>
      <c r="H595" s="1">
        <f t="shared" ref="H595:H596" si="152">(C595+D595+E595+F595)/4</f>
        <v>6200</v>
      </c>
      <c r="I595" s="1">
        <f t="shared" si="148"/>
        <v>-600</v>
      </c>
      <c r="J595" s="13">
        <f t="shared" si="149"/>
        <v>-8.8235294117647065</v>
      </c>
    </row>
    <row r="596" spans="1:10" ht="30" hidden="1">
      <c r="A596" s="91" t="str">
        <f t="shared" si="150"/>
        <v xml:space="preserve">الخشب </v>
      </c>
      <c r="B596" s="62" t="s">
        <v>76</v>
      </c>
      <c r="C596" s="30">
        <v>540</v>
      </c>
      <c r="D596" s="30">
        <v>540</v>
      </c>
      <c r="E596" s="30">
        <v>540</v>
      </c>
      <c r="F596" s="30">
        <v>540</v>
      </c>
      <c r="G596" s="31">
        <f t="shared" si="151"/>
        <v>540</v>
      </c>
      <c r="H596" s="1">
        <f t="shared" si="152"/>
        <v>540</v>
      </c>
      <c r="I596" s="1">
        <f t="shared" si="148"/>
        <v>0</v>
      </c>
      <c r="J596" s="13">
        <f t="shared" si="149"/>
        <v>0</v>
      </c>
    </row>
    <row r="597" spans="1:10" hidden="1"/>
    <row r="598" spans="1:10" hidden="1"/>
    <row r="599" spans="1:10" hidden="1"/>
    <row r="600" spans="1:10" hidden="1"/>
    <row r="601" spans="1:10" hidden="1"/>
    <row r="602" spans="1:10" hidden="1"/>
    <row r="603" spans="1:10" hidden="1"/>
    <row r="604" spans="1:10" hidden="1"/>
    <row r="605" spans="1:10" hidden="1"/>
    <row r="606" spans="1:10" hidden="1"/>
    <row r="607" spans="1:10" hidden="1"/>
    <row r="608" spans="1:10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spans="1:18" hidden="1"/>
    <row r="626" spans="1:18" hidden="1"/>
    <row r="627" spans="1:18" hidden="1"/>
    <row r="628" spans="1:18" hidden="1"/>
    <row r="629" spans="1:18" hidden="1"/>
    <row r="630" spans="1:18" hidden="1"/>
    <row r="631" spans="1:18" hidden="1"/>
    <row r="632" spans="1:18" hidden="1"/>
    <row r="633" spans="1:18" hidden="1"/>
    <row r="634" spans="1:18" hidden="1"/>
    <row r="635" spans="1:18" hidden="1"/>
    <row r="636" spans="1:18" hidden="1"/>
    <row r="637" spans="1:18" hidden="1"/>
    <row r="638" spans="1:18" ht="21" hidden="1">
      <c r="A638" s="192" t="s">
        <v>301</v>
      </c>
      <c r="B638" s="192"/>
      <c r="C638" s="192"/>
      <c r="D638" s="192"/>
      <c r="E638" s="192"/>
      <c r="F638" s="192"/>
      <c r="G638" s="192"/>
      <c r="H638" s="192"/>
      <c r="I638" s="192"/>
      <c r="J638" s="192"/>
    </row>
    <row r="639" spans="1:18" ht="17.25" hidden="1">
      <c r="A639" s="193" t="s">
        <v>0</v>
      </c>
      <c r="B639" s="194"/>
      <c r="C639" s="194"/>
      <c r="D639" s="194"/>
      <c r="E639" s="194"/>
      <c r="F639" s="194"/>
      <c r="G639" s="194"/>
      <c r="H639" s="194"/>
      <c r="I639" s="194"/>
      <c r="J639" s="194"/>
    </row>
    <row r="640" spans="1:18" hidden="1">
      <c r="A640" s="211" t="s">
        <v>1</v>
      </c>
      <c r="B640" s="211" t="s">
        <v>57</v>
      </c>
      <c r="C640" s="212" t="s">
        <v>293</v>
      </c>
      <c r="D640" s="213"/>
      <c r="E640" s="213"/>
      <c r="F640" s="214"/>
      <c r="G640" s="212" t="s">
        <v>59</v>
      </c>
      <c r="H640" s="214"/>
      <c r="I640" s="215" t="s">
        <v>60</v>
      </c>
      <c r="J640" s="216"/>
      <c r="L640" s="210" t="s">
        <v>302</v>
      </c>
      <c r="M640" s="210"/>
      <c r="N640" s="210"/>
      <c r="O640" s="210"/>
      <c r="P640" s="210"/>
      <c r="Q640" s="210"/>
      <c r="R640" s="96"/>
    </row>
    <row r="641" spans="1:10" ht="30" hidden="1">
      <c r="A641" s="195"/>
      <c r="B641" s="195"/>
      <c r="C641" s="177" t="s">
        <v>2</v>
      </c>
      <c r="D641" s="177" t="s">
        <v>3</v>
      </c>
      <c r="E641" s="177" t="s">
        <v>4</v>
      </c>
      <c r="F641" s="177" t="s">
        <v>5</v>
      </c>
      <c r="G641" s="197" t="s">
        <v>6</v>
      </c>
      <c r="H641" s="199" t="s">
        <v>64</v>
      </c>
      <c r="I641" s="35" t="s">
        <v>61</v>
      </c>
      <c r="J641" s="35" t="s">
        <v>62</v>
      </c>
    </row>
    <row r="642" spans="1:10" hidden="1">
      <c r="A642" s="196"/>
      <c r="B642" s="196"/>
      <c r="C642" s="3" t="s">
        <v>7</v>
      </c>
      <c r="D642" s="3" t="s">
        <v>7</v>
      </c>
      <c r="E642" s="3" t="s">
        <v>7</v>
      </c>
      <c r="F642" s="3" t="s">
        <v>7</v>
      </c>
      <c r="G642" s="198"/>
      <c r="H642" s="200"/>
      <c r="I642" s="36"/>
      <c r="J642" s="36"/>
    </row>
    <row r="643" spans="1:10" hidden="1">
      <c r="A643" s="201" t="s">
        <v>63</v>
      </c>
      <c r="B643" s="202"/>
      <c r="C643" s="202"/>
      <c r="D643" s="202"/>
      <c r="E643" s="202"/>
      <c r="F643" s="202"/>
      <c r="G643" s="202"/>
      <c r="H643" s="202"/>
      <c r="I643" s="202"/>
      <c r="J643" s="202"/>
    </row>
    <row r="644" spans="1:10" hidden="1">
      <c r="A644" s="203"/>
      <c r="B644" s="204"/>
      <c r="C644" s="204"/>
      <c r="D644" s="204"/>
      <c r="E644" s="204"/>
      <c r="F644" s="204"/>
      <c r="G644" s="204"/>
      <c r="H644" s="204"/>
      <c r="I644" s="204"/>
      <c r="J644" s="204"/>
    </row>
    <row r="645" spans="1:10" hidden="1">
      <c r="A645" s="39" t="str">
        <f>A541</f>
        <v>سـميـــد عــادي</v>
      </c>
      <c r="B645" s="184" t="s">
        <v>66</v>
      </c>
      <c r="C645" s="1">
        <f>[2]الشهري!$C$570</f>
        <v>0</v>
      </c>
      <c r="D645" s="1">
        <f>[2]الشهري!$C$570</f>
        <v>0</v>
      </c>
      <c r="E645" s="1">
        <f>[2]الشهري!$C$570</f>
        <v>0</v>
      </c>
      <c r="F645" s="1">
        <f>[2]الشهري!$C$570</f>
        <v>0</v>
      </c>
      <c r="G645" s="180">
        <v>900</v>
      </c>
      <c r="H645" s="1">
        <f t="shared" ref="H645:H661" si="153">(C645+D645+E645+F645)/4</f>
        <v>0</v>
      </c>
      <c r="I645" s="1">
        <f>H645-G645</f>
        <v>-900</v>
      </c>
      <c r="J645" s="13">
        <f>(I645*100)/G645</f>
        <v>-100</v>
      </c>
    </row>
    <row r="646" spans="1:10" hidden="1">
      <c r="A646" s="39" t="str">
        <f t="shared" ref="A646:A661" si="154">A542</f>
        <v>سميد رفيـــع</v>
      </c>
      <c r="B646" s="185"/>
      <c r="C646" s="1">
        <v>1000</v>
      </c>
      <c r="D646" s="1">
        <v>1000</v>
      </c>
      <c r="E646" s="1">
        <v>1000</v>
      </c>
      <c r="F646" s="1">
        <v>1000</v>
      </c>
      <c r="G646" s="180">
        <v>1000</v>
      </c>
      <c r="H646" s="1">
        <f t="shared" si="153"/>
        <v>1000</v>
      </c>
      <c r="I646" s="1">
        <f t="shared" ref="I646:I661" si="155">H646-G646</f>
        <v>0</v>
      </c>
      <c r="J646" s="13">
        <f t="shared" ref="J646:J661" si="156">(I646*100)/G646</f>
        <v>0</v>
      </c>
    </row>
    <row r="647" spans="1:10" hidden="1">
      <c r="A647" s="39" t="str">
        <f t="shared" si="154"/>
        <v>فــريــنــة</v>
      </c>
      <c r="B647" s="185"/>
      <c r="C647" s="1">
        <v>60</v>
      </c>
      <c r="D647" s="1">
        <v>60</v>
      </c>
      <c r="E647" s="1">
        <v>60</v>
      </c>
      <c r="F647" s="1">
        <v>60</v>
      </c>
      <c r="G647" s="180">
        <v>60</v>
      </c>
      <c r="H647" s="1">
        <f t="shared" si="153"/>
        <v>60</v>
      </c>
      <c r="I647" s="1">
        <f t="shared" si="155"/>
        <v>0</v>
      </c>
      <c r="J647" s="13">
        <f t="shared" si="156"/>
        <v>0</v>
      </c>
    </row>
    <row r="648" spans="1:10" hidden="1">
      <c r="A648" s="39" t="str">
        <f t="shared" si="154"/>
        <v xml:space="preserve">سكر أبيض </v>
      </c>
      <c r="B648" s="186"/>
      <c r="C648" s="1">
        <v>87</v>
      </c>
      <c r="D648" s="1">
        <v>87</v>
      </c>
      <c r="E648" s="1">
        <v>87</v>
      </c>
      <c r="F648" s="1">
        <v>87</v>
      </c>
      <c r="G648" s="180">
        <v>87</v>
      </c>
      <c r="H648" s="1">
        <f t="shared" si="153"/>
        <v>87</v>
      </c>
      <c r="I648" s="1">
        <f t="shared" si="155"/>
        <v>0</v>
      </c>
      <c r="J648" s="13">
        <f t="shared" si="156"/>
        <v>0</v>
      </c>
    </row>
    <row r="649" spans="1:10" hidden="1">
      <c r="A649" s="39" t="str">
        <f t="shared" si="154"/>
        <v>فرينة الاطفال-بليدينا-</v>
      </c>
      <c r="B649" s="205" t="s">
        <v>67</v>
      </c>
      <c r="C649" s="1">
        <v>240</v>
      </c>
      <c r="D649" s="1">
        <v>240</v>
      </c>
      <c r="E649" s="1">
        <v>240</v>
      </c>
      <c r="F649" s="1">
        <v>240</v>
      </c>
      <c r="G649" s="180">
        <v>240</v>
      </c>
      <c r="H649" s="1">
        <f t="shared" si="153"/>
        <v>240</v>
      </c>
      <c r="I649" s="1">
        <f t="shared" si="155"/>
        <v>0</v>
      </c>
      <c r="J649" s="13">
        <f t="shared" si="156"/>
        <v>0</v>
      </c>
    </row>
    <row r="650" spans="1:10" ht="30" hidden="1">
      <c r="A650" s="39" t="str">
        <f t="shared" si="154"/>
        <v>مسحوق حليب الاطفال-الصحة-</v>
      </c>
      <c r="B650" s="206"/>
      <c r="C650" s="1">
        <v>450</v>
      </c>
      <c r="D650" s="1">
        <v>450</v>
      </c>
      <c r="E650" s="1">
        <v>450</v>
      </c>
      <c r="F650" s="1">
        <v>450</v>
      </c>
      <c r="G650" s="180">
        <v>450</v>
      </c>
      <c r="H650" s="1">
        <f t="shared" si="153"/>
        <v>450</v>
      </c>
      <c r="I650" s="1">
        <f t="shared" si="155"/>
        <v>0</v>
      </c>
      <c r="J650" s="13">
        <f t="shared" si="156"/>
        <v>0</v>
      </c>
    </row>
    <row r="651" spans="1:10" ht="30" hidden="1">
      <c r="A651" s="39" t="str">
        <f t="shared" si="154"/>
        <v>مسحـوق حليــب للكبـار(gloria)</v>
      </c>
      <c r="B651" s="207"/>
      <c r="C651" s="1">
        <v>360</v>
      </c>
      <c r="D651" s="1">
        <v>360</v>
      </c>
      <c r="E651" s="1">
        <v>360</v>
      </c>
      <c r="F651" s="1">
        <v>360</v>
      </c>
      <c r="G651" s="180">
        <v>360</v>
      </c>
      <c r="H651" s="1">
        <f t="shared" si="153"/>
        <v>360</v>
      </c>
      <c r="I651" s="1">
        <f t="shared" si="155"/>
        <v>0</v>
      </c>
      <c r="J651" s="13">
        <f t="shared" si="156"/>
        <v>0</v>
      </c>
    </row>
    <row r="652" spans="1:10" hidden="1">
      <c r="A652" s="39" t="str">
        <f t="shared" si="154"/>
        <v>بـــــن</v>
      </c>
      <c r="B652" s="183" t="s">
        <v>66</v>
      </c>
      <c r="C652" s="1">
        <v>600</v>
      </c>
      <c r="D652" s="1">
        <v>600</v>
      </c>
      <c r="E652" s="1">
        <v>600</v>
      </c>
      <c r="F652" s="1">
        <v>600</v>
      </c>
      <c r="G652" s="180">
        <v>600</v>
      </c>
      <c r="H652" s="1">
        <f t="shared" si="153"/>
        <v>600</v>
      </c>
      <c r="I652" s="1">
        <f t="shared" si="155"/>
        <v>0</v>
      </c>
      <c r="J652" s="13">
        <f t="shared" si="156"/>
        <v>0</v>
      </c>
    </row>
    <row r="653" spans="1:10" ht="30" hidden="1">
      <c r="A653" s="39" t="str">
        <f t="shared" si="154"/>
        <v>شاي -الخيمة- علبة125غ</v>
      </c>
      <c r="B653" s="183"/>
      <c r="C653" s="1">
        <v>400</v>
      </c>
      <c r="D653" s="1">
        <v>400</v>
      </c>
      <c r="E653" s="1">
        <v>400</v>
      </c>
      <c r="F653" s="1">
        <v>400</v>
      </c>
      <c r="G653" s="180">
        <v>400</v>
      </c>
      <c r="H653" s="1">
        <f t="shared" si="153"/>
        <v>400</v>
      </c>
      <c r="I653" s="1">
        <f t="shared" si="155"/>
        <v>0</v>
      </c>
      <c r="J653" s="13">
        <f t="shared" si="156"/>
        <v>0</v>
      </c>
    </row>
    <row r="654" spans="1:10" hidden="1">
      <c r="A654" s="39" t="str">
        <f t="shared" si="154"/>
        <v xml:space="preserve">خميرة جافة </v>
      </c>
      <c r="B654" s="61" t="s">
        <v>67</v>
      </c>
      <c r="C654" s="1">
        <v>190</v>
      </c>
      <c r="D654" s="1">
        <v>190</v>
      </c>
      <c r="E654" s="1">
        <v>190</v>
      </c>
      <c r="F654" s="1">
        <v>190</v>
      </c>
      <c r="G654" s="180">
        <v>190</v>
      </c>
      <c r="H654" s="1">
        <f t="shared" si="153"/>
        <v>190</v>
      </c>
      <c r="I654" s="1">
        <f t="shared" si="155"/>
        <v>0</v>
      </c>
      <c r="J654" s="13">
        <f t="shared" si="156"/>
        <v>0</v>
      </c>
    </row>
    <row r="655" spans="1:10" hidden="1">
      <c r="A655" s="39" t="str">
        <f t="shared" si="154"/>
        <v>زيت غذائية</v>
      </c>
      <c r="B655" s="61" t="s">
        <v>68</v>
      </c>
      <c r="C655" s="1">
        <v>570</v>
      </c>
      <c r="D655" s="1">
        <v>570</v>
      </c>
      <c r="E655" s="1">
        <v>570</v>
      </c>
      <c r="F655" s="1">
        <v>570</v>
      </c>
      <c r="G655" s="180">
        <v>570</v>
      </c>
      <c r="H655" s="1">
        <f t="shared" si="153"/>
        <v>570</v>
      </c>
      <c r="I655" s="1">
        <f t="shared" si="155"/>
        <v>0</v>
      </c>
      <c r="J655" s="13">
        <f t="shared" si="156"/>
        <v>0</v>
      </c>
    </row>
    <row r="656" spans="1:10" hidden="1">
      <c r="A656" s="39" t="str">
        <f t="shared" si="154"/>
        <v>فاصولياء جافـة</v>
      </c>
      <c r="B656" s="184" t="s">
        <v>66</v>
      </c>
      <c r="C656" s="1">
        <v>170</v>
      </c>
      <c r="D656" s="1">
        <v>170</v>
      </c>
      <c r="E656" s="1">
        <v>170</v>
      </c>
      <c r="F656" s="1">
        <v>170</v>
      </c>
      <c r="G656" s="180">
        <v>161.25</v>
      </c>
      <c r="H656" s="1">
        <f t="shared" si="153"/>
        <v>170</v>
      </c>
      <c r="I656" s="1">
        <f t="shared" si="155"/>
        <v>8.75</v>
      </c>
      <c r="J656" s="13">
        <f t="shared" si="156"/>
        <v>5.4263565891472867</v>
      </c>
    </row>
    <row r="657" spans="1:10" hidden="1">
      <c r="A657" s="39" t="str">
        <f t="shared" si="154"/>
        <v>عدس</v>
      </c>
      <c r="B657" s="185"/>
      <c r="C657" s="1">
        <v>200</v>
      </c>
      <c r="D657" s="1">
        <v>200</v>
      </c>
      <c r="E657" s="1">
        <v>200</v>
      </c>
      <c r="F657" s="1">
        <v>200</v>
      </c>
      <c r="G657" s="180">
        <v>182.5</v>
      </c>
      <c r="H657" s="1">
        <f t="shared" si="153"/>
        <v>200</v>
      </c>
      <c r="I657" s="1">
        <f t="shared" si="155"/>
        <v>17.5</v>
      </c>
      <c r="J657" s="13">
        <f t="shared" si="156"/>
        <v>9.5890410958904102</v>
      </c>
    </row>
    <row r="658" spans="1:10" hidden="1">
      <c r="A658" s="39" t="str">
        <f t="shared" si="154"/>
        <v xml:space="preserve">حمص </v>
      </c>
      <c r="B658" s="185"/>
      <c r="C658" s="1">
        <v>220</v>
      </c>
      <c r="D658" s="1">
        <v>220</v>
      </c>
      <c r="E658" s="1">
        <v>220</v>
      </c>
      <c r="F658" s="1">
        <v>220</v>
      </c>
      <c r="G658" s="180">
        <v>220</v>
      </c>
      <c r="H658" s="1">
        <f t="shared" si="153"/>
        <v>220</v>
      </c>
      <c r="I658" s="1">
        <f t="shared" si="155"/>
        <v>0</v>
      </c>
      <c r="J658" s="13">
        <f t="shared" si="156"/>
        <v>0</v>
      </c>
    </row>
    <row r="659" spans="1:10" hidden="1">
      <c r="A659" s="39" t="str">
        <f t="shared" si="154"/>
        <v>أرز</v>
      </c>
      <c r="B659" s="185"/>
      <c r="C659" s="1">
        <v>80</v>
      </c>
      <c r="D659" s="1">
        <v>80</v>
      </c>
      <c r="E659" s="1">
        <v>80</v>
      </c>
      <c r="F659" s="1">
        <v>80</v>
      </c>
      <c r="G659" s="180">
        <v>80</v>
      </c>
      <c r="H659" s="1">
        <f t="shared" si="153"/>
        <v>80</v>
      </c>
      <c r="I659" s="1">
        <f t="shared" si="155"/>
        <v>0</v>
      </c>
      <c r="J659" s="13">
        <f t="shared" si="156"/>
        <v>0</v>
      </c>
    </row>
    <row r="660" spans="1:10" hidden="1">
      <c r="A660" s="39" t="str">
        <f t="shared" si="154"/>
        <v>عجائن غذائية</v>
      </c>
      <c r="B660" s="185"/>
      <c r="C660" s="1">
        <v>100</v>
      </c>
      <c r="D660" s="1">
        <v>100</v>
      </c>
      <c r="E660" s="1">
        <v>100</v>
      </c>
      <c r="F660" s="1">
        <v>100</v>
      </c>
      <c r="G660" s="180">
        <v>100</v>
      </c>
      <c r="H660" s="1">
        <f t="shared" si="153"/>
        <v>100</v>
      </c>
      <c r="I660" s="1">
        <f t="shared" si="155"/>
        <v>0</v>
      </c>
      <c r="J660" s="13">
        <f t="shared" si="156"/>
        <v>0</v>
      </c>
    </row>
    <row r="661" spans="1:10" ht="30" hidden="1">
      <c r="A661" s="39" t="str">
        <f t="shared" si="154"/>
        <v xml:space="preserve">طماطم مصبـرة مستوردة </v>
      </c>
      <c r="B661" s="186"/>
      <c r="C661" s="1">
        <v>180</v>
      </c>
      <c r="D661" s="1">
        <v>180</v>
      </c>
      <c r="E661" s="1">
        <v>180</v>
      </c>
      <c r="F661" s="1">
        <v>180</v>
      </c>
      <c r="G661" s="180">
        <v>180</v>
      </c>
      <c r="H661" s="1">
        <f t="shared" si="153"/>
        <v>180</v>
      </c>
      <c r="I661" s="1">
        <f t="shared" si="155"/>
        <v>0</v>
      </c>
      <c r="J661" s="13">
        <f t="shared" si="156"/>
        <v>0</v>
      </c>
    </row>
    <row r="662" spans="1:10" hidden="1">
      <c r="A662" s="187" t="s">
        <v>65</v>
      </c>
      <c r="B662" s="187"/>
      <c r="C662" s="187"/>
      <c r="D662" s="187"/>
      <c r="E662" s="187"/>
      <c r="F662" s="187"/>
      <c r="G662" s="187"/>
      <c r="H662" s="187"/>
      <c r="I662" s="187"/>
      <c r="J662" s="187"/>
    </row>
    <row r="663" spans="1:10" hidden="1">
      <c r="A663" s="188"/>
      <c r="B663" s="188"/>
      <c r="C663" s="188"/>
      <c r="D663" s="188"/>
      <c r="E663" s="188"/>
      <c r="F663" s="188"/>
      <c r="G663" s="188"/>
      <c r="H663" s="188"/>
      <c r="I663" s="188"/>
      <c r="J663" s="188"/>
    </row>
    <row r="664" spans="1:10" hidden="1">
      <c r="A664" s="90" t="str">
        <f>A560</f>
        <v>بطاطا</v>
      </c>
      <c r="B664" s="184" t="s">
        <v>66</v>
      </c>
      <c r="C664" s="1">
        <v>35</v>
      </c>
      <c r="D664" s="1">
        <v>35</v>
      </c>
      <c r="E664" s="1">
        <v>40</v>
      </c>
      <c r="F664" s="1">
        <v>40</v>
      </c>
      <c r="G664" s="180">
        <v>35.83</v>
      </c>
      <c r="H664" s="1">
        <f t="shared" ref="H664:H676" si="157">(C664+D664+E664+F664)/4</f>
        <v>37.5</v>
      </c>
      <c r="I664" s="1">
        <f t="shared" ref="I664:I676" si="158">H664-G664</f>
        <v>1.6700000000000017</v>
      </c>
      <c r="J664" s="13">
        <f t="shared" ref="J664:J675" si="159">(I664*100)/G664</f>
        <v>4.6608986882500751</v>
      </c>
    </row>
    <row r="665" spans="1:10" hidden="1">
      <c r="A665" s="90" t="str">
        <f t="shared" ref="A665:A672" si="160">A561</f>
        <v>طماطم طازجــة</v>
      </c>
      <c r="B665" s="185"/>
      <c r="C665" s="1">
        <v>40</v>
      </c>
      <c r="D665" s="1">
        <v>45</v>
      </c>
      <c r="E665" s="1">
        <v>50</v>
      </c>
      <c r="F665" s="1">
        <v>60</v>
      </c>
      <c r="G665" s="180">
        <v>37.92</v>
      </c>
      <c r="H665" s="1">
        <f t="shared" si="157"/>
        <v>48.75</v>
      </c>
      <c r="I665" s="1">
        <f t="shared" si="158"/>
        <v>10.829999999999998</v>
      </c>
      <c r="J665" s="13">
        <f t="shared" si="159"/>
        <v>28.560126582278475</v>
      </c>
    </row>
    <row r="666" spans="1:10" hidden="1">
      <c r="A666" s="90" t="str">
        <f t="shared" si="160"/>
        <v>بصل جاف</v>
      </c>
      <c r="B666" s="185"/>
      <c r="C666" s="1">
        <v>90</v>
      </c>
      <c r="D666" s="1">
        <v>95</v>
      </c>
      <c r="E666" s="1">
        <v>90</v>
      </c>
      <c r="F666" s="1">
        <v>80</v>
      </c>
      <c r="G666" s="180">
        <v>89.58</v>
      </c>
      <c r="H666" s="1">
        <f t="shared" si="157"/>
        <v>88.75</v>
      </c>
      <c r="I666" s="1">
        <f t="shared" si="158"/>
        <v>-0.82999999999999829</v>
      </c>
      <c r="J666" s="13">
        <f t="shared" si="159"/>
        <v>-0.92654610404107873</v>
      </c>
    </row>
    <row r="667" spans="1:10" hidden="1">
      <c r="A667" s="90" t="str">
        <f t="shared" si="160"/>
        <v>بصل اخضر</v>
      </c>
      <c r="B667" s="185"/>
      <c r="C667" s="1">
        <v>60</v>
      </c>
      <c r="D667" s="1">
        <v>56.67</v>
      </c>
      <c r="E667" s="1">
        <v>50</v>
      </c>
      <c r="F667" s="1">
        <v>50</v>
      </c>
      <c r="G667" s="180">
        <v>60</v>
      </c>
      <c r="H667" s="1">
        <f t="shared" si="157"/>
        <v>54.167500000000004</v>
      </c>
      <c r="I667" s="1">
        <f t="shared" si="158"/>
        <v>-5.832499999999996</v>
      </c>
      <c r="J667" s="13">
        <f t="shared" si="159"/>
        <v>-9.7208333333333261</v>
      </c>
    </row>
    <row r="668" spans="1:10" hidden="1">
      <c r="A668" s="90" t="str">
        <f t="shared" si="160"/>
        <v>خس</v>
      </c>
      <c r="B668" s="185"/>
      <c r="C668" s="1">
        <v>60</v>
      </c>
      <c r="D668" s="1">
        <v>55</v>
      </c>
      <c r="E668" s="1">
        <v>50</v>
      </c>
      <c r="F668" s="1">
        <v>75</v>
      </c>
      <c r="G668" s="180">
        <v>62.5</v>
      </c>
      <c r="H668" s="1">
        <f t="shared" si="157"/>
        <v>60</v>
      </c>
      <c r="I668" s="1">
        <f t="shared" si="158"/>
        <v>-2.5</v>
      </c>
      <c r="J668" s="13">
        <f t="shared" si="159"/>
        <v>-4</v>
      </c>
    </row>
    <row r="669" spans="1:10" hidden="1">
      <c r="A669" s="90" t="str">
        <f t="shared" si="160"/>
        <v xml:space="preserve">قرعة </v>
      </c>
      <c r="B669" s="185"/>
      <c r="C669" s="1">
        <v>78.33</v>
      </c>
      <c r="D669" s="1">
        <v>66.67</v>
      </c>
      <c r="E669" s="1">
        <v>85</v>
      </c>
      <c r="F669" s="1">
        <v>90</v>
      </c>
      <c r="G669" s="180">
        <v>76.67</v>
      </c>
      <c r="H669" s="1">
        <f t="shared" si="157"/>
        <v>80</v>
      </c>
      <c r="I669" s="1">
        <f t="shared" si="158"/>
        <v>3.3299999999999983</v>
      </c>
      <c r="J669" s="13">
        <f t="shared" si="159"/>
        <v>4.3432894221990326</v>
      </c>
    </row>
    <row r="670" spans="1:10" hidden="1">
      <c r="A670" s="90" t="str">
        <f t="shared" si="160"/>
        <v>جزر</v>
      </c>
      <c r="B670" s="185"/>
      <c r="C670" s="1">
        <v>51.67</v>
      </c>
      <c r="D670" s="1">
        <v>46.67</v>
      </c>
      <c r="E670" s="1">
        <v>45</v>
      </c>
      <c r="F670" s="1">
        <v>55</v>
      </c>
      <c r="G670" s="180">
        <v>50</v>
      </c>
      <c r="H670" s="1">
        <f t="shared" si="157"/>
        <v>49.585000000000001</v>
      </c>
      <c r="I670" s="1">
        <f t="shared" si="158"/>
        <v>-0.41499999999999915</v>
      </c>
      <c r="J670" s="13">
        <f t="shared" si="159"/>
        <v>-0.82999999999999829</v>
      </c>
    </row>
    <row r="671" spans="1:10" hidden="1">
      <c r="A671" s="90" t="str">
        <f t="shared" si="160"/>
        <v>فلفل حلو</v>
      </c>
      <c r="B671" s="185"/>
      <c r="C671" s="1">
        <v>120</v>
      </c>
      <c r="D671" s="1">
        <v>111.67</v>
      </c>
      <c r="E671" s="1">
        <v>110</v>
      </c>
      <c r="F671" s="1">
        <v>115</v>
      </c>
      <c r="G671" s="180">
        <v>118.34</v>
      </c>
      <c r="H671" s="1">
        <f t="shared" si="157"/>
        <v>114.1675</v>
      </c>
      <c r="I671" s="1">
        <f t="shared" si="158"/>
        <v>-4.1724999999999994</v>
      </c>
      <c r="J671" s="13">
        <f t="shared" si="159"/>
        <v>-3.5258576981578496</v>
      </c>
    </row>
    <row r="672" spans="1:10" hidden="1">
      <c r="A672" s="90" t="str">
        <f t="shared" si="160"/>
        <v>فلفل حار</v>
      </c>
      <c r="B672" s="185"/>
      <c r="C672" s="1">
        <v>120</v>
      </c>
      <c r="D672" s="1">
        <v>120</v>
      </c>
      <c r="E672" s="1">
        <v>120</v>
      </c>
      <c r="F672" s="1">
        <v>120</v>
      </c>
      <c r="G672" s="180">
        <v>124.59</v>
      </c>
      <c r="H672" s="1">
        <f t="shared" si="157"/>
        <v>120</v>
      </c>
      <c r="I672" s="1">
        <f t="shared" si="158"/>
        <v>-4.5900000000000034</v>
      </c>
      <c r="J672" s="13">
        <f t="shared" si="159"/>
        <v>-3.6840837948471012</v>
      </c>
    </row>
    <row r="673" spans="1:10" hidden="1">
      <c r="A673" s="90" t="str">
        <f>A570</f>
        <v>شمـنــدر</v>
      </c>
      <c r="B673" s="185"/>
      <c r="C673" s="1">
        <v>60</v>
      </c>
      <c r="D673" s="1">
        <v>60</v>
      </c>
      <c r="E673" s="1">
        <v>60</v>
      </c>
      <c r="F673" s="1">
        <v>60</v>
      </c>
      <c r="G673" s="180">
        <v>57.5</v>
      </c>
      <c r="H673" s="1">
        <f t="shared" si="157"/>
        <v>60</v>
      </c>
      <c r="I673" s="1">
        <f t="shared" si="158"/>
        <v>2.5</v>
      </c>
      <c r="J673" s="13">
        <f t="shared" si="159"/>
        <v>4.3478260869565215</v>
      </c>
    </row>
    <row r="674" spans="1:10" hidden="1">
      <c r="A674" s="90" t="str">
        <f>A571</f>
        <v xml:space="preserve">ثــــوم محلي </v>
      </c>
      <c r="B674" s="185"/>
      <c r="C674" s="1">
        <v>575</v>
      </c>
      <c r="D674" s="1">
        <v>550</v>
      </c>
      <c r="E674" s="1">
        <v>550</v>
      </c>
      <c r="F674" s="1">
        <v>550</v>
      </c>
      <c r="G674" s="180">
        <v>600</v>
      </c>
      <c r="H674" s="1">
        <f t="shared" si="157"/>
        <v>556.25</v>
      </c>
      <c r="I674" s="1">
        <f t="shared" si="158"/>
        <v>-43.75</v>
      </c>
      <c r="J674" s="13">
        <f t="shared" si="159"/>
        <v>-7.291666666666667</v>
      </c>
    </row>
    <row r="675" spans="1:10" hidden="1">
      <c r="A675" s="90" t="str">
        <f>A572</f>
        <v>ثوم مستورد</v>
      </c>
      <c r="B675" s="185"/>
      <c r="C675" s="95">
        <v>500</v>
      </c>
      <c r="D675" s="95">
        <v>500</v>
      </c>
      <c r="E675" s="1">
        <v>500</v>
      </c>
      <c r="F675" s="1">
        <v>500</v>
      </c>
      <c r="G675" s="180">
        <v>520.84</v>
      </c>
      <c r="H675" s="1">
        <f t="shared" si="157"/>
        <v>500</v>
      </c>
      <c r="I675" s="1">
        <f t="shared" si="158"/>
        <v>-20.840000000000032</v>
      </c>
      <c r="J675" s="13">
        <f t="shared" si="159"/>
        <v>-4.001228784271567</v>
      </c>
    </row>
    <row r="676" spans="1:10" hidden="1">
      <c r="A676" s="90" t="str">
        <f>A573</f>
        <v>باذنجان</v>
      </c>
      <c r="B676" s="186"/>
      <c r="C676" s="1">
        <v>80</v>
      </c>
      <c r="D676" s="1">
        <v>80</v>
      </c>
      <c r="E676" s="1">
        <v>80</v>
      </c>
      <c r="F676" s="1">
        <v>80</v>
      </c>
      <c r="G676" s="180">
        <v>77.08</v>
      </c>
      <c r="H676" s="1">
        <f t="shared" si="157"/>
        <v>80</v>
      </c>
      <c r="I676" s="1">
        <f t="shared" si="158"/>
        <v>2.9200000000000017</v>
      </c>
      <c r="J676" s="13">
        <f>(I676*100)/G676</f>
        <v>3.7882719252724466</v>
      </c>
    </row>
    <row r="677" spans="1:10" hidden="1">
      <c r="A677" s="189" t="s">
        <v>69</v>
      </c>
      <c r="B677" s="189"/>
      <c r="C677" s="189"/>
      <c r="D677" s="189"/>
      <c r="E677" s="189"/>
      <c r="F677" s="189"/>
      <c r="G677" s="189"/>
      <c r="H677" s="189"/>
      <c r="I677" s="189"/>
      <c r="J677" s="189"/>
    </row>
    <row r="678" spans="1:10" hidden="1">
      <c r="A678" s="190"/>
      <c r="B678" s="190"/>
      <c r="C678" s="190"/>
      <c r="D678" s="190"/>
      <c r="E678" s="190"/>
      <c r="F678" s="190"/>
      <c r="G678" s="190"/>
      <c r="H678" s="190"/>
      <c r="I678" s="190"/>
      <c r="J678" s="190"/>
    </row>
    <row r="679" spans="1:10" hidden="1">
      <c r="A679" s="91" t="str">
        <f>A576</f>
        <v>دقلة</v>
      </c>
      <c r="B679" s="184" t="s">
        <v>66</v>
      </c>
      <c r="C679" s="14">
        <v>450</v>
      </c>
      <c r="D679" s="14">
        <v>450</v>
      </c>
      <c r="E679" s="14">
        <v>450</v>
      </c>
      <c r="F679" s="14">
        <v>450</v>
      </c>
      <c r="G679" s="180">
        <v>450</v>
      </c>
      <c r="H679" s="1">
        <f t="shared" ref="H679:H682" si="161">(C679+D679+E679+F679)/4</f>
        <v>450</v>
      </c>
      <c r="I679" s="1">
        <f t="shared" ref="I679:I682" si="162">H679-G679</f>
        <v>0</v>
      </c>
      <c r="J679" s="13">
        <f t="shared" ref="J679:J682" si="163">(I679*100)/G679</f>
        <v>0</v>
      </c>
    </row>
    <row r="680" spans="1:10" hidden="1">
      <c r="A680" s="91" t="str">
        <f>A577</f>
        <v>تفاح مستورد</v>
      </c>
      <c r="B680" s="185"/>
      <c r="C680" s="14">
        <v>290</v>
      </c>
      <c r="D680" s="14">
        <v>300</v>
      </c>
      <c r="E680" s="14">
        <v>300</v>
      </c>
      <c r="F680" s="14">
        <v>300</v>
      </c>
      <c r="G680" s="180">
        <v>278.75</v>
      </c>
      <c r="H680" s="1">
        <f t="shared" si="161"/>
        <v>297.5</v>
      </c>
      <c r="I680" s="1">
        <f t="shared" si="162"/>
        <v>18.75</v>
      </c>
      <c r="J680" s="13">
        <f t="shared" si="163"/>
        <v>6.7264573991031389</v>
      </c>
    </row>
    <row r="681" spans="1:10" hidden="1">
      <c r="A681" s="91" t="str">
        <f>A578</f>
        <v>مـــوز</v>
      </c>
      <c r="B681" s="185"/>
      <c r="C681" s="14">
        <v>225</v>
      </c>
      <c r="D681" s="1">
        <v>220</v>
      </c>
      <c r="E681" s="1">
        <v>210</v>
      </c>
      <c r="F681" s="1">
        <v>210</v>
      </c>
      <c r="G681" s="180">
        <v>212.92</v>
      </c>
      <c r="H681" s="1">
        <f t="shared" si="161"/>
        <v>216.25</v>
      </c>
      <c r="I681" s="1">
        <f t="shared" si="162"/>
        <v>3.3300000000000125</v>
      </c>
      <c r="J681" s="13">
        <f t="shared" si="163"/>
        <v>1.5639676873943325</v>
      </c>
    </row>
    <row r="682" spans="1:10" hidden="1">
      <c r="A682" s="91" t="str">
        <f>A580</f>
        <v>برتقال</v>
      </c>
      <c r="B682" s="186"/>
      <c r="C682" s="14">
        <v>155</v>
      </c>
      <c r="D682" s="1">
        <v>176.67</v>
      </c>
      <c r="E682" s="1">
        <v>190</v>
      </c>
      <c r="F682" s="1">
        <v>180</v>
      </c>
      <c r="G682" s="180">
        <v>142.5</v>
      </c>
      <c r="H682" s="1">
        <f t="shared" si="161"/>
        <v>175.41749999999999</v>
      </c>
      <c r="I682" s="1">
        <f t="shared" si="162"/>
        <v>32.91749999999999</v>
      </c>
      <c r="J682" s="13">
        <f t="shared" si="163"/>
        <v>23.099999999999994</v>
      </c>
    </row>
    <row r="683" spans="1:10" hidden="1">
      <c r="A683" s="94"/>
      <c r="B683" s="77"/>
      <c r="C683" s="78"/>
      <c r="D683" s="79"/>
      <c r="E683" s="79"/>
      <c r="F683" s="79"/>
      <c r="G683" s="76"/>
      <c r="H683" s="79"/>
      <c r="I683" s="80"/>
      <c r="J683" s="43"/>
    </row>
    <row r="684" spans="1:10" hidden="1">
      <c r="A684" s="94"/>
      <c r="B684" s="77"/>
      <c r="C684" s="78"/>
      <c r="D684" s="79"/>
      <c r="E684" s="79"/>
      <c r="F684" s="79"/>
      <c r="G684" s="76"/>
      <c r="H684" s="79"/>
      <c r="I684" s="80"/>
      <c r="J684" s="43"/>
    </row>
    <row r="685" spans="1:10" hidden="1">
      <c r="A685" s="94"/>
      <c r="B685" s="77"/>
      <c r="C685" s="78"/>
      <c r="D685" s="79"/>
      <c r="E685" s="79"/>
      <c r="F685" s="79"/>
      <c r="G685" s="76"/>
      <c r="H685" s="79"/>
      <c r="I685" s="80"/>
      <c r="J685" s="43"/>
    </row>
    <row r="686" spans="1:10" hidden="1">
      <c r="A686" s="94"/>
      <c r="B686" s="77"/>
      <c r="C686" s="78"/>
      <c r="D686" s="79"/>
      <c r="E686" s="79"/>
      <c r="F686" s="79"/>
      <c r="G686" s="76"/>
      <c r="H686" s="79"/>
      <c r="I686" s="80"/>
      <c r="J686" s="43"/>
    </row>
    <row r="687" spans="1:10" hidden="1">
      <c r="A687" s="94"/>
      <c r="B687" s="77"/>
      <c r="C687" s="78"/>
      <c r="D687" s="79"/>
      <c r="E687" s="79"/>
      <c r="F687" s="79"/>
      <c r="G687" s="76"/>
      <c r="H687" s="79"/>
      <c r="I687" s="80"/>
      <c r="J687" s="43"/>
    </row>
    <row r="688" spans="1:10" hidden="1">
      <c r="A688" s="94"/>
      <c r="B688" s="77"/>
      <c r="C688" s="78"/>
      <c r="D688" s="79"/>
      <c r="E688" s="79"/>
      <c r="F688" s="79"/>
      <c r="G688" s="76"/>
      <c r="H688" s="79"/>
      <c r="I688" s="80"/>
      <c r="J688" s="43"/>
    </row>
    <row r="689" spans="1:10" hidden="1">
      <c r="A689" s="94"/>
      <c r="B689" s="77"/>
      <c r="C689" s="78"/>
      <c r="D689" s="79"/>
      <c r="E689" s="79"/>
      <c r="F689" s="79"/>
      <c r="G689" s="76"/>
      <c r="H689" s="76"/>
      <c r="I689" s="76"/>
      <c r="J689" s="76"/>
    </row>
    <row r="690" spans="1:10" hidden="1">
      <c r="A690" s="191" t="s">
        <v>81</v>
      </c>
      <c r="B690" s="191"/>
      <c r="C690" s="191"/>
      <c r="D690" s="191"/>
      <c r="E690" s="191"/>
      <c r="F690" s="191"/>
      <c r="G690" s="191"/>
      <c r="H690" s="191"/>
      <c r="I690" s="191"/>
      <c r="J690" s="191"/>
    </row>
    <row r="691" spans="1:10" hidden="1">
      <c r="A691" s="91" t="str">
        <f>A587</f>
        <v>لحم غنم محلي</v>
      </c>
      <c r="B691" s="183" t="s">
        <v>66</v>
      </c>
      <c r="C691" s="1">
        <v>1300</v>
      </c>
      <c r="D691" s="1">
        <v>1300</v>
      </c>
      <c r="E691" s="1">
        <v>1300</v>
      </c>
      <c r="F691" s="1">
        <v>1300</v>
      </c>
      <c r="G691" s="5">
        <v>1300</v>
      </c>
      <c r="H691" s="1">
        <f t="shared" ref="H691:H695" si="164">(C691+D691+E691+F691)/4</f>
        <v>1300</v>
      </c>
      <c r="I691" s="1">
        <f t="shared" ref="I691:I695" si="165">H691-G691</f>
        <v>0</v>
      </c>
      <c r="J691" s="13">
        <f t="shared" ref="J691:J695" si="166">(I691*100)/G691</f>
        <v>0</v>
      </c>
    </row>
    <row r="692" spans="1:10" hidden="1">
      <c r="A692" s="91" t="str">
        <f t="shared" ref="A692:A695" si="167">A588</f>
        <v>لحم بقر محلي</v>
      </c>
      <c r="B692" s="183"/>
      <c r="C692" s="1">
        <v>780</v>
      </c>
      <c r="D692" s="1">
        <v>780</v>
      </c>
      <c r="E692" s="1">
        <v>780</v>
      </c>
      <c r="F692" s="1">
        <v>780</v>
      </c>
      <c r="G692" s="5">
        <v>780</v>
      </c>
      <c r="H692" s="1">
        <f t="shared" si="164"/>
        <v>780</v>
      </c>
      <c r="I692" s="1">
        <f t="shared" si="165"/>
        <v>0</v>
      </c>
      <c r="J692" s="13">
        <f t="shared" si="166"/>
        <v>0</v>
      </c>
    </row>
    <row r="693" spans="1:10" hidden="1">
      <c r="A693" s="91" t="str">
        <f t="shared" si="167"/>
        <v>لحم بقر مجمد مستورد</v>
      </c>
      <c r="B693" s="183"/>
      <c r="C693" s="1">
        <v>600</v>
      </c>
      <c r="D693" s="1">
        <v>600</v>
      </c>
      <c r="E693" s="1">
        <v>600</v>
      </c>
      <c r="F693" s="1">
        <v>600</v>
      </c>
      <c r="G693" s="5">
        <v>600</v>
      </c>
      <c r="H693" s="1">
        <f t="shared" si="164"/>
        <v>600</v>
      </c>
      <c r="I693" s="1">
        <f t="shared" si="165"/>
        <v>0</v>
      </c>
      <c r="J693" s="13">
        <f t="shared" si="166"/>
        <v>0</v>
      </c>
    </row>
    <row r="694" spans="1:10" hidden="1">
      <c r="A694" s="91" t="str">
        <f t="shared" si="167"/>
        <v>لحم دجـاج (مفرغ)</v>
      </c>
      <c r="B694" s="183"/>
      <c r="C694" s="1">
        <v>226.67</v>
      </c>
      <c r="D694" s="1">
        <v>235</v>
      </c>
      <c r="E694" s="70">
        <v>230</v>
      </c>
      <c r="F694" s="1">
        <v>230</v>
      </c>
      <c r="G694" s="5">
        <v>233.75</v>
      </c>
      <c r="H694" s="1">
        <f t="shared" si="164"/>
        <v>230.41749999999999</v>
      </c>
      <c r="I694" s="1">
        <f t="shared" si="165"/>
        <v>-3.3325000000000102</v>
      </c>
      <c r="J694" s="13">
        <f t="shared" si="166"/>
        <v>-1.4256684491978653</v>
      </c>
    </row>
    <row r="695" spans="1:10" ht="30" hidden="1">
      <c r="A695" s="91" t="str">
        <f t="shared" si="167"/>
        <v>بيض</v>
      </c>
      <c r="B695" s="22" t="s">
        <v>82</v>
      </c>
      <c r="C695" s="1">
        <v>270</v>
      </c>
      <c r="D695" s="1">
        <v>278.33</v>
      </c>
      <c r="E695" s="71">
        <v>260</v>
      </c>
      <c r="F695" s="1">
        <v>260</v>
      </c>
      <c r="G695" s="5">
        <v>288.75</v>
      </c>
      <c r="H695" s="1">
        <f t="shared" si="164"/>
        <v>267.08249999999998</v>
      </c>
      <c r="I695" s="1">
        <f t="shared" si="165"/>
        <v>-21.667500000000018</v>
      </c>
      <c r="J695" s="13">
        <f t="shared" si="166"/>
        <v>-7.5038961038961105</v>
      </c>
    </row>
    <row r="696" spans="1:10" hidden="1">
      <c r="A696" s="187" t="s">
        <v>70</v>
      </c>
      <c r="B696" s="187"/>
      <c r="C696" s="187"/>
      <c r="D696" s="187"/>
      <c r="E696" s="187"/>
      <c r="F696" s="187"/>
      <c r="G696" s="187"/>
      <c r="H696" s="187"/>
      <c r="I696" s="187"/>
      <c r="J696" s="187"/>
    </row>
    <row r="697" spans="1:10" hidden="1">
      <c r="A697" s="188"/>
      <c r="B697" s="188"/>
      <c r="C697" s="188"/>
      <c r="D697" s="188"/>
      <c r="E697" s="188"/>
      <c r="F697" s="188"/>
      <c r="G697" s="188"/>
      <c r="H697" s="188"/>
      <c r="I697" s="188"/>
      <c r="J697" s="188"/>
    </row>
    <row r="698" spans="1:10" hidden="1">
      <c r="A698" s="91" t="str">
        <f>A594</f>
        <v>الإسمنت الرمادي</v>
      </c>
      <c r="B698" s="176" t="s">
        <v>74</v>
      </c>
      <c r="C698" s="30">
        <v>850</v>
      </c>
      <c r="D698" s="30">
        <v>850</v>
      </c>
      <c r="E698" s="30">
        <v>850</v>
      </c>
      <c r="F698" s="30">
        <v>850</v>
      </c>
      <c r="G698" s="31">
        <v>850</v>
      </c>
      <c r="H698" s="1">
        <f>(C698+D698+E698+F698)/4</f>
        <v>850</v>
      </c>
      <c r="I698" s="1">
        <f t="shared" ref="I698:I700" si="168">H698-G698</f>
        <v>0</v>
      </c>
      <c r="J698" s="13">
        <f t="shared" ref="J698:J700" si="169">(I698*100)/G698</f>
        <v>0</v>
      </c>
    </row>
    <row r="699" spans="1:10" hidden="1">
      <c r="A699" s="91" t="str">
        <f t="shared" ref="A699:A700" si="170">A595</f>
        <v>حديد الخرسانة</v>
      </c>
      <c r="B699" s="176" t="s">
        <v>75</v>
      </c>
      <c r="C699" s="30">
        <v>6200</v>
      </c>
      <c r="D699" s="30">
        <v>6200</v>
      </c>
      <c r="E699" s="30">
        <v>6200</v>
      </c>
      <c r="F699" s="30">
        <v>6200</v>
      </c>
      <c r="G699" s="31">
        <v>6200</v>
      </c>
      <c r="H699" s="1">
        <f t="shared" ref="H699:H700" si="171">(C699+D699+E699+F699)/4</f>
        <v>6200</v>
      </c>
      <c r="I699" s="1">
        <f t="shared" si="168"/>
        <v>0</v>
      </c>
      <c r="J699" s="13">
        <f t="shared" si="169"/>
        <v>0</v>
      </c>
    </row>
    <row r="700" spans="1:10" ht="30" hidden="1">
      <c r="A700" s="91" t="str">
        <f t="shared" si="170"/>
        <v xml:space="preserve">الخشب </v>
      </c>
      <c r="B700" s="62" t="s">
        <v>76</v>
      </c>
      <c r="C700" s="30">
        <v>540</v>
      </c>
      <c r="D700" s="30">
        <v>540</v>
      </c>
      <c r="E700" s="30">
        <v>540</v>
      </c>
      <c r="F700" s="30">
        <v>540</v>
      </c>
      <c r="G700" s="31">
        <v>540</v>
      </c>
      <c r="H700" s="1">
        <f t="shared" si="171"/>
        <v>540</v>
      </c>
      <c r="I700" s="1">
        <f t="shared" si="168"/>
        <v>0</v>
      </c>
      <c r="J700" s="13">
        <f t="shared" si="169"/>
        <v>0</v>
      </c>
    </row>
    <row r="701" spans="1:10" hidden="1"/>
    <row r="702" spans="1:10" hidden="1"/>
    <row r="703" spans="1:10" hidden="1"/>
    <row r="704" spans="1:10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spans="1:18" hidden="1"/>
    <row r="738" spans="1:18" hidden="1"/>
    <row r="739" spans="1:18" hidden="1"/>
    <row r="740" spans="1:18" hidden="1"/>
    <row r="741" spans="1:18" hidden="1"/>
    <row r="742" spans="1:18" ht="21" hidden="1">
      <c r="A742" s="192" t="s">
        <v>303</v>
      </c>
      <c r="B742" s="192"/>
      <c r="C742" s="192"/>
      <c r="D742" s="192"/>
      <c r="E742" s="192"/>
      <c r="F742" s="192"/>
      <c r="G742" s="192"/>
      <c r="H742" s="192"/>
      <c r="I742" s="192"/>
      <c r="J742" s="192"/>
    </row>
    <row r="743" spans="1:18" ht="17.25" hidden="1">
      <c r="A743" s="193" t="s">
        <v>0</v>
      </c>
      <c r="B743" s="194"/>
      <c r="C743" s="194"/>
      <c r="D743" s="194"/>
      <c r="E743" s="194"/>
      <c r="F743" s="194"/>
      <c r="G743" s="194"/>
      <c r="H743" s="194"/>
      <c r="I743" s="194"/>
      <c r="J743" s="194"/>
      <c r="L743" s="210" t="s">
        <v>304</v>
      </c>
      <c r="M743" s="210"/>
      <c r="N743" s="210"/>
      <c r="O743" s="210"/>
      <c r="P743" s="210"/>
      <c r="Q743" s="210"/>
      <c r="R743" s="210"/>
    </row>
    <row r="744" spans="1:18" hidden="1">
      <c r="A744" s="211" t="s">
        <v>1</v>
      </c>
      <c r="B744" s="211" t="s">
        <v>57</v>
      </c>
      <c r="C744" s="212" t="s">
        <v>293</v>
      </c>
      <c r="D744" s="213"/>
      <c r="E744" s="213"/>
      <c r="F744" s="214"/>
      <c r="G744" s="212" t="s">
        <v>59</v>
      </c>
      <c r="H744" s="214"/>
      <c r="I744" s="215" t="s">
        <v>60</v>
      </c>
      <c r="J744" s="216"/>
    </row>
    <row r="745" spans="1:18" ht="30" hidden="1">
      <c r="A745" s="195"/>
      <c r="B745" s="195"/>
      <c r="C745" s="177" t="s">
        <v>2</v>
      </c>
      <c r="D745" s="177" t="s">
        <v>3</v>
      </c>
      <c r="E745" s="177" t="s">
        <v>4</v>
      </c>
      <c r="F745" s="177" t="s">
        <v>5</v>
      </c>
      <c r="G745" s="197" t="s">
        <v>6</v>
      </c>
      <c r="H745" s="199" t="s">
        <v>64</v>
      </c>
      <c r="I745" s="35" t="s">
        <v>61</v>
      </c>
      <c r="J745" s="35" t="s">
        <v>62</v>
      </c>
    </row>
    <row r="746" spans="1:18" hidden="1">
      <c r="A746" s="196"/>
      <c r="B746" s="196"/>
      <c r="C746" s="3" t="s">
        <v>7</v>
      </c>
      <c r="D746" s="3" t="s">
        <v>7</v>
      </c>
      <c r="E746" s="3" t="s">
        <v>7</v>
      </c>
      <c r="F746" s="3" t="s">
        <v>7</v>
      </c>
      <c r="G746" s="198"/>
      <c r="H746" s="200"/>
      <c r="I746" s="36"/>
      <c r="J746" s="36"/>
    </row>
    <row r="747" spans="1:18" hidden="1">
      <c r="A747" s="201" t="s">
        <v>63</v>
      </c>
      <c r="B747" s="202"/>
      <c r="C747" s="202"/>
      <c r="D747" s="202"/>
      <c r="E747" s="202"/>
      <c r="F747" s="202"/>
      <c r="G747" s="202"/>
      <c r="H747" s="202"/>
      <c r="I747" s="202"/>
      <c r="J747" s="202"/>
    </row>
    <row r="748" spans="1:18" hidden="1">
      <c r="A748" s="203"/>
      <c r="B748" s="204"/>
      <c r="C748" s="204"/>
      <c r="D748" s="204"/>
      <c r="E748" s="204"/>
      <c r="F748" s="204"/>
      <c r="G748" s="204"/>
      <c r="H748" s="204"/>
      <c r="I748" s="204"/>
      <c r="J748" s="204"/>
    </row>
    <row r="749" spans="1:18" hidden="1">
      <c r="A749" s="39" t="str">
        <f>A645</f>
        <v>سـميـــد عــادي</v>
      </c>
      <c r="B749" s="184" t="s">
        <v>66</v>
      </c>
      <c r="C749" s="1">
        <v>900</v>
      </c>
      <c r="D749" s="1">
        <v>900</v>
      </c>
      <c r="E749" s="1">
        <v>900</v>
      </c>
      <c r="F749" s="1">
        <v>900</v>
      </c>
      <c r="G749" s="180">
        <v>900</v>
      </c>
      <c r="H749" s="1">
        <f t="shared" ref="H749:H765" si="172">(C749+D749+E749+F749)/4</f>
        <v>900</v>
      </c>
      <c r="I749" s="1">
        <f>H749-G749</f>
        <v>0</v>
      </c>
      <c r="J749" s="13">
        <f>(I749*100)/G749</f>
        <v>0</v>
      </c>
    </row>
    <row r="750" spans="1:18" hidden="1">
      <c r="A750" s="39" t="str">
        <f t="shared" ref="A750:A765" si="173">A646</f>
        <v>سميد رفيـــع</v>
      </c>
      <c r="B750" s="185"/>
      <c r="C750" s="1">
        <v>1000</v>
      </c>
      <c r="D750" s="1">
        <v>1000</v>
      </c>
      <c r="E750" s="1">
        <v>1000</v>
      </c>
      <c r="F750" s="1">
        <v>1000</v>
      </c>
      <c r="G750" s="180">
        <v>1000</v>
      </c>
      <c r="H750" s="1">
        <f t="shared" si="172"/>
        <v>1000</v>
      </c>
      <c r="I750" s="1">
        <f t="shared" ref="I750:I765" si="174">H750-G750</f>
        <v>0</v>
      </c>
      <c r="J750" s="13">
        <f t="shared" ref="J750:J765" si="175">(I750*100)/G750</f>
        <v>0</v>
      </c>
    </row>
    <row r="751" spans="1:18" hidden="1">
      <c r="A751" s="39" t="str">
        <f t="shared" si="173"/>
        <v>فــريــنــة</v>
      </c>
      <c r="B751" s="185"/>
      <c r="C751" s="1">
        <v>60</v>
      </c>
      <c r="D751" s="1">
        <v>60</v>
      </c>
      <c r="E751" s="1">
        <v>60</v>
      </c>
      <c r="F751" s="1">
        <v>60</v>
      </c>
      <c r="G751" s="180">
        <v>60</v>
      </c>
      <c r="H751" s="1">
        <f t="shared" si="172"/>
        <v>60</v>
      </c>
      <c r="I751" s="1">
        <f t="shared" si="174"/>
        <v>0</v>
      </c>
      <c r="J751" s="13">
        <f t="shared" si="175"/>
        <v>0</v>
      </c>
    </row>
    <row r="752" spans="1:18" hidden="1">
      <c r="A752" s="39" t="str">
        <f t="shared" si="173"/>
        <v xml:space="preserve">سكر أبيض </v>
      </c>
      <c r="B752" s="186"/>
      <c r="C752" s="1">
        <v>87</v>
      </c>
      <c r="D752" s="1">
        <v>87</v>
      </c>
      <c r="E752" s="1">
        <v>87</v>
      </c>
      <c r="F752" s="1">
        <v>87</v>
      </c>
      <c r="G752" s="180">
        <v>87</v>
      </c>
      <c r="H752" s="1">
        <f t="shared" si="172"/>
        <v>87</v>
      </c>
      <c r="I752" s="1">
        <f t="shared" si="174"/>
        <v>0</v>
      </c>
      <c r="J752" s="13">
        <f t="shared" si="175"/>
        <v>0</v>
      </c>
    </row>
    <row r="753" spans="1:10" hidden="1">
      <c r="A753" s="39" t="str">
        <f t="shared" si="173"/>
        <v>فرينة الاطفال-بليدينا-</v>
      </c>
      <c r="B753" s="205" t="s">
        <v>67</v>
      </c>
      <c r="C753" s="1">
        <v>240</v>
      </c>
      <c r="D753" s="1">
        <v>240</v>
      </c>
      <c r="E753" s="1">
        <v>240</v>
      </c>
      <c r="F753" s="1">
        <v>240</v>
      </c>
      <c r="G753" s="180">
        <v>240</v>
      </c>
      <c r="H753" s="1">
        <f t="shared" si="172"/>
        <v>240</v>
      </c>
      <c r="I753" s="1">
        <f t="shared" si="174"/>
        <v>0</v>
      </c>
      <c r="J753" s="13">
        <f t="shared" si="175"/>
        <v>0</v>
      </c>
    </row>
    <row r="754" spans="1:10" ht="30" hidden="1">
      <c r="A754" s="39" t="str">
        <f t="shared" si="173"/>
        <v>مسحوق حليب الاطفال-الصحة-</v>
      </c>
      <c r="B754" s="206"/>
      <c r="C754" s="1">
        <v>450</v>
      </c>
      <c r="D754" s="1">
        <v>450</v>
      </c>
      <c r="E754" s="1">
        <v>450</v>
      </c>
      <c r="F754" s="1">
        <v>450</v>
      </c>
      <c r="G754" s="180">
        <v>450</v>
      </c>
      <c r="H754" s="1">
        <f t="shared" si="172"/>
        <v>450</v>
      </c>
      <c r="I754" s="1">
        <f t="shared" si="174"/>
        <v>0</v>
      </c>
      <c r="J754" s="13">
        <f t="shared" si="175"/>
        <v>0</v>
      </c>
    </row>
    <row r="755" spans="1:10" ht="30" hidden="1">
      <c r="A755" s="39" t="str">
        <f t="shared" si="173"/>
        <v>مسحـوق حليــب للكبـار(gloria)</v>
      </c>
      <c r="B755" s="207"/>
      <c r="C755" s="1">
        <v>360</v>
      </c>
      <c r="D755" s="1">
        <v>360</v>
      </c>
      <c r="E755" s="1">
        <v>360</v>
      </c>
      <c r="F755" s="1">
        <v>360</v>
      </c>
      <c r="G755" s="180">
        <v>360</v>
      </c>
      <c r="H755" s="1">
        <f t="shared" si="172"/>
        <v>360</v>
      </c>
      <c r="I755" s="1">
        <f t="shared" si="174"/>
        <v>0</v>
      </c>
      <c r="J755" s="13">
        <f t="shared" si="175"/>
        <v>0</v>
      </c>
    </row>
    <row r="756" spans="1:10" hidden="1">
      <c r="A756" s="39" t="str">
        <f t="shared" si="173"/>
        <v>بـــــن</v>
      </c>
      <c r="B756" s="183" t="s">
        <v>66</v>
      </c>
      <c r="C756" s="1">
        <v>600</v>
      </c>
      <c r="D756" s="1">
        <v>600</v>
      </c>
      <c r="E756" s="1">
        <v>600</v>
      </c>
      <c r="F756" s="1">
        <v>600</v>
      </c>
      <c r="G756" s="180">
        <v>600</v>
      </c>
      <c r="H756" s="1">
        <f t="shared" si="172"/>
        <v>600</v>
      </c>
      <c r="I756" s="1">
        <f t="shared" si="174"/>
        <v>0</v>
      </c>
      <c r="J756" s="13">
        <f t="shared" si="175"/>
        <v>0</v>
      </c>
    </row>
    <row r="757" spans="1:10" ht="30" hidden="1">
      <c r="A757" s="39" t="str">
        <f t="shared" si="173"/>
        <v>شاي -الخيمة- علبة125غ</v>
      </c>
      <c r="B757" s="183"/>
      <c r="C757" s="1">
        <v>400</v>
      </c>
      <c r="D757" s="1">
        <v>400</v>
      </c>
      <c r="E757" s="1">
        <v>400</v>
      </c>
      <c r="F757" s="1">
        <v>400</v>
      </c>
      <c r="G757" s="180">
        <v>400</v>
      </c>
      <c r="H757" s="1">
        <f t="shared" si="172"/>
        <v>400</v>
      </c>
      <c r="I757" s="1">
        <f t="shared" si="174"/>
        <v>0</v>
      </c>
      <c r="J757" s="13">
        <f t="shared" si="175"/>
        <v>0</v>
      </c>
    </row>
    <row r="758" spans="1:10" hidden="1">
      <c r="A758" s="39" t="str">
        <f t="shared" si="173"/>
        <v xml:space="preserve">خميرة جافة </v>
      </c>
      <c r="B758" s="61" t="s">
        <v>67</v>
      </c>
      <c r="C758" s="1">
        <v>190</v>
      </c>
      <c r="D758" s="1">
        <v>190</v>
      </c>
      <c r="E758" s="1">
        <v>190</v>
      </c>
      <c r="F758" s="1">
        <v>190</v>
      </c>
      <c r="G758" s="180">
        <v>190</v>
      </c>
      <c r="H758" s="1">
        <f t="shared" si="172"/>
        <v>190</v>
      </c>
      <c r="I758" s="1">
        <f t="shared" si="174"/>
        <v>0</v>
      </c>
      <c r="J758" s="13">
        <f t="shared" si="175"/>
        <v>0</v>
      </c>
    </row>
    <row r="759" spans="1:10" hidden="1">
      <c r="A759" s="39" t="str">
        <f t="shared" si="173"/>
        <v>زيت غذائية</v>
      </c>
      <c r="B759" s="61" t="s">
        <v>68</v>
      </c>
      <c r="C759" s="1">
        <v>570</v>
      </c>
      <c r="D759" s="1">
        <v>570</v>
      </c>
      <c r="E759" s="1">
        <v>570</v>
      </c>
      <c r="F759" s="1">
        <v>570</v>
      </c>
      <c r="G759" s="180">
        <v>570</v>
      </c>
      <c r="H759" s="1">
        <f t="shared" si="172"/>
        <v>570</v>
      </c>
      <c r="I759" s="1">
        <f t="shared" si="174"/>
        <v>0</v>
      </c>
      <c r="J759" s="13">
        <f t="shared" si="175"/>
        <v>0</v>
      </c>
    </row>
    <row r="760" spans="1:10" hidden="1">
      <c r="A760" s="39" t="str">
        <f t="shared" si="173"/>
        <v>فاصولياء جافـة</v>
      </c>
      <c r="B760" s="184" t="s">
        <v>66</v>
      </c>
      <c r="C760" s="1">
        <v>170</v>
      </c>
      <c r="D760" s="1">
        <v>170</v>
      </c>
      <c r="E760" s="1">
        <v>170</v>
      </c>
      <c r="F760" s="1">
        <v>170</v>
      </c>
      <c r="G760" s="180">
        <v>170</v>
      </c>
      <c r="H760" s="1">
        <f t="shared" si="172"/>
        <v>170</v>
      </c>
      <c r="I760" s="1">
        <f t="shared" si="174"/>
        <v>0</v>
      </c>
      <c r="J760" s="13">
        <f t="shared" si="175"/>
        <v>0</v>
      </c>
    </row>
    <row r="761" spans="1:10" hidden="1">
      <c r="A761" s="39" t="str">
        <f t="shared" si="173"/>
        <v>عدس</v>
      </c>
      <c r="B761" s="185"/>
      <c r="C761" s="1">
        <v>200</v>
      </c>
      <c r="D761" s="1">
        <v>200</v>
      </c>
      <c r="E761" s="1">
        <v>200</v>
      </c>
      <c r="F761" s="1">
        <v>200</v>
      </c>
      <c r="G761" s="180">
        <v>200</v>
      </c>
      <c r="H761" s="1">
        <f t="shared" si="172"/>
        <v>200</v>
      </c>
      <c r="I761" s="1">
        <f t="shared" si="174"/>
        <v>0</v>
      </c>
      <c r="J761" s="13">
        <f t="shared" si="175"/>
        <v>0</v>
      </c>
    </row>
    <row r="762" spans="1:10" hidden="1">
      <c r="A762" s="39" t="str">
        <f t="shared" si="173"/>
        <v xml:space="preserve">حمص </v>
      </c>
      <c r="B762" s="185"/>
      <c r="C762" s="1">
        <v>210</v>
      </c>
      <c r="D762" s="1">
        <v>200</v>
      </c>
      <c r="E762" s="1">
        <v>200</v>
      </c>
      <c r="F762" s="1">
        <v>200</v>
      </c>
      <c r="G762" s="180">
        <v>220</v>
      </c>
      <c r="H762" s="1">
        <f t="shared" si="172"/>
        <v>202.5</v>
      </c>
      <c r="I762" s="1">
        <f t="shared" si="174"/>
        <v>-17.5</v>
      </c>
      <c r="J762" s="13">
        <f t="shared" si="175"/>
        <v>-7.9545454545454541</v>
      </c>
    </row>
    <row r="763" spans="1:10" hidden="1">
      <c r="A763" s="39" t="str">
        <f t="shared" si="173"/>
        <v>أرز</v>
      </c>
      <c r="B763" s="185"/>
      <c r="C763" s="1">
        <v>80</v>
      </c>
      <c r="D763" s="1">
        <v>80</v>
      </c>
      <c r="E763" s="1">
        <v>80</v>
      </c>
      <c r="F763" s="1">
        <v>80</v>
      </c>
      <c r="G763" s="180">
        <v>80</v>
      </c>
      <c r="H763" s="1">
        <f t="shared" si="172"/>
        <v>80</v>
      </c>
      <c r="I763" s="1">
        <f t="shared" si="174"/>
        <v>0</v>
      </c>
      <c r="J763" s="13">
        <f t="shared" si="175"/>
        <v>0</v>
      </c>
    </row>
    <row r="764" spans="1:10" hidden="1">
      <c r="A764" s="39" t="str">
        <f t="shared" si="173"/>
        <v>عجائن غذائية</v>
      </c>
      <c r="B764" s="185"/>
      <c r="C764" s="1">
        <v>100</v>
      </c>
      <c r="D764" s="1">
        <v>100</v>
      </c>
      <c r="E764" s="1">
        <v>100</v>
      </c>
      <c r="F764" s="1">
        <v>100</v>
      </c>
      <c r="G764" s="180">
        <v>100</v>
      </c>
      <c r="H764" s="1">
        <f t="shared" si="172"/>
        <v>100</v>
      </c>
      <c r="I764" s="1">
        <f t="shared" si="174"/>
        <v>0</v>
      </c>
      <c r="J764" s="13">
        <f t="shared" si="175"/>
        <v>0</v>
      </c>
    </row>
    <row r="765" spans="1:10" ht="30" hidden="1">
      <c r="A765" s="39" t="str">
        <f t="shared" si="173"/>
        <v xml:space="preserve">طماطم مصبـرة مستوردة </v>
      </c>
      <c r="B765" s="186"/>
      <c r="C765" s="1">
        <v>180</v>
      </c>
      <c r="D765" s="1">
        <v>180</v>
      </c>
      <c r="E765" s="1">
        <v>180</v>
      </c>
      <c r="F765" s="1">
        <v>180</v>
      </c>
      <c r="G765" s="180">
        <v>180</v>
      </c>
      <c r="H765" s="1">
        <f t="shared" si="172"/>
        <v>180</v>
      </c>
      <c r="I765" s="1">
        <f t="shared" si="174"/>
        <v>0</v>
      </c>
      <c r="J765" s="13">
        <f t="shared" si="175"/>
        <v>0</v>
      </c>
    </row>
    <row r="766" spans="1:10" hidden="1">
      <c r="A766" s="187" t="s">
        <v>65</v>
      </c>
      <c r="B766" s="187"/>
      <c r="C766" s="187"/>
      <c r="D766" s="187"/>
      <c r="E766" s="187"/>
      <c r="F766" s="187"/>
      <c r="G766" s="187"/>
      <c r="H766" s="187"/>
      <c r="I766" s="187"/>
      <c r="J766" s="187"/>
    </row>
    <row r="767" spans="1:10" hidden="1">
      <c r="A767" s="188"/>
      <c r="B767" s="188"/>
      <c r="C767" s="188"/>
      <c r="D767" s="188"/>
      <c r="E767" s="188"/>
      <c r="F767" s="188"/>
      <c r="G767" s="188"/>
      <c r="H767" s="188"/>
      <c r="I767" s="188"/>
      <c r="J767" s="188"/>
    </row>
    <row r="768" spans="1:10" hidden="1">
      <c r="A768" s="90" t="str">
        <f>A664</f>
        <v>بطاطا</v>
      </c>
      <c r="B768" s="184" t="s">
        <v>66</v>
      </c>
      <c r="C768" s="1">
        <v>43.33</v>
      </c>
      <c r="D768" s="1">
        <v>60</v>
      </c>
      <c r="E768" s="1">
        <v>56.67</v>
      </c>
      <c r="F768" s="1">
        <v>50</v>
      </c>
      <c r="G768" s="180">
        <v>37.5</v>
      </c>
      <c r="H768" s="1">
        <f t="shared" ref="H768:H781" si="176">(C768+D768+E768+F768)/4</f>
        <v>52.5</v>
      </c>
      <c r="I768" s="1">
        <f t="shared" ref="I768:I781" si="177">H768-G768</f>
        <v>15</v>
      </c>
      <c r="J768" s="13">
        <f t="shared" ref="J768:J780" si="178">(I768*100)/G768</f>
        <v>40</v>
      </c>
    </row>
    <row r="769" spans="1:10" hidden="1">
      <c r="A769" s="90" t="str">
        <f t="shared" ref="A769:A776" si="179">A665</f>
        <v>طماطم طازجــة</v>
      </c>
      <c r="B769" s="185"/>
      <c r="C769" s="1">
        <v>68.33</v>
      </c>
      <c r="D769" s="1">
        <v>80</v>
      </c>
      <c r="E769" s="1">
        <v>71.67</v>
      </c>
      <c r="F769" s="1">
        <v>56.67</v>
      </c>
      <c r="G769" s="180">
        <v>48.75</v>
      </c>
      <c r="H769" s="1">
        <f t="shared" si="176"/>
        <v>69.167500000000004</v>
      </c>
      <c r="I769" s="1">
        <f t="shared" si="177"/>
        <v>20.417500000000004</v>
      </c>
      <c r="J769" s="13">
        <f t="shared" si="178"/>
        <v>41.882051282051293</v>
      </c>
    </row>
    <row r="770" spans="1:10" hidden="1">
      <c r="A770" s="90" t="str">
        <f t="shared" si="179"/>
        <v>بصل جاف</v>
      </c>
      <c r="B770" s="185"/>
      <c r="C770" s="1">
        <v>85</v>
      </c>
      <c r="D770" s="1">
        <v>90</v>
      </c>
      <c r="E770" s="1">
        <v>85</v>
      </c>
      <c r="F770" s="1">
        <v>80</v>
      </c>
      <c r="G770" s="180">
        <v>88.75</v>
      </c>
      <c r="H770" s="1">
        <f t="shared" si="176"/>
        <v>85</v>
      </c>
      <c r="I770" s="1">
        <f t="shared" si="177"/>
        <v>-3.75</v>
      </c>
      <c r="J770" s="13">
        <f t="shared" si="178"/>
        <v>-4.225352112676056</v>
      </c>
    </row>
    <row r="771" spans="1:10" hidden="1">
      <c r="A771" s="90" t="str">
        <f t="shared" si="179"/>
        <v>بصل اخضر</v>
      </c>
      <c r="B771" s="185"/>
      <c r="C771" s="1">
        <v>50</v>
      </c>
      <c r="D771" s="1">
        <v>60</v>
      </c>
      <c r="E771" s="1">
        <v>70</v>
      </c>
      <c r="F771" s="1">
        <v>70</v>
      </c>
      <c r="G771" s="180">
        <v>54.17</v>
      </c>
      <c r="H771" s="1">
        <f t="shared" si="176"/>
        <v>62.5</v>
      </c>
      <c r="I771" s="1">
        <f t="shared" si="177"/>
        <v>8.3299999999999983</v>
      </c>
      <c r="J771" s="13">
        <f t="shared" si="178"/>
        <v>15.377515229832005</v>
      </c>
    </row>
    <row r="772" spans="1:10" hidden="1">
      <c r="A772" s="90" t="str">
        <f t="shared" si="179"/>
        <v>خس</v>
      </c>
      <c r="B772" s="185"/>
      <c r="C772" s="1">
        <v>70</v>
      </c>
      <c r="D772" s="1">
        <v>100</v>
      </c>
      <c r="E772" s="1">
        <v>90</v>
      </c>
      <c r="F772" s="1">
        <v>80</v>
      </c>
      <c r="G772" s="180">
        <v>60</v>
      </c>
      <c r="H772" s="1">
        <f t="shared" si="176"/>
        <v>85</v>
      </c>
      <c r="I772" s="1">
        <f t="shared" si="177"/>
        <v>25</v>
      </c>
      <c r="J772" s="13">
        <f t="shared" si="178"/>
        <v>41.666666666666664</v>
      </c>
    </row>
    <row r="773" spans="1:10" hidden="1">
      <c r="A773" s="90" t="str">
        <f t="shared" si="179"/>
        <v xml:space="preserve">قرعة </v>
      </c>
      <c r="B773" s="185"/>
      <c r="C773" s="1">
        <v>90</v>
      </c>
      <c r="D773" s="1">
        <v>100</v>
      </c>
      <c r="E773" s="1">
        <v>93.33</v>
      </c>
      <c r="F773" s="1">
        <v>95</v>
      </c>
      <c r="G773" s="180">
        <v>80</v>
      </c>
      <c r="H773" s="1">
        <f t="shared" si="176"/>
        <v>94.582499999999996</v>
      </c>
      <c r="I773" s="1">
        <f t="shared" si="177"/>
        <v>14.582499999999996</v>
      </c>
      <c r="J773" s="13">
        <f t="shared" si="178"/>
        <v>18.228124999999995</v>
      </c>
    </row>
    <row r="774" spans="1:10" hidden="1">
      <c r="A774" s="90" t="str">
        <f t="shared" si="179"/>
        <v>جزر</v>
      </c>
      <c r="B774" s="185"/>
      <c r="C774" s="1">
        <v>50</v>
      </c>
      <c r="D774" s="1">
        <v>55</v>
      </c>
      <c r="E774" s="1">
        <v>60</v>
      </c>
      <c r="F774" s="1">
        <v>60</v>
      </c>
      <c r="G774" s="180">
        <v>49.58</v>
      </c>
      <c r="H774" s="1">
        <f t="shared" si="176"/>
        <v>56.25</v>
      </c>
      <c r="I774" s="1">
        <f t="shared" si="177"/>
        <v>6.6700000000000017</v>
      </c>
      <c r="J774" s="13">
        <f t="shared" si="178"/>
        <v>13.453005244050026</v>
      </c>
    </row>
    <row r="775" spans="1:10" hidden="1">
      <c r="A775" s="90" t="str">
        <f t="shared" si="179"/>
        <v>فلفل حلو</v>
      </c>
      <c r="B775" s="185"/>
      <c r="C775" s="1">
        <v>110</v>
      </c>
      <c r="D775" s="1">
        <v>125</v>
      </c>
      <c r="E775" s="1">
        <v>115</v>
      </c>
      <c r="F775" s="1">
        <v>105</v>
      </c>
      <c r="G775" s="180">
        <v>114.17</v>
      </c>
      <c r="H775" s="1">
        <f t="shared" si="176"/>
        <v>113.75</v>
      </c>
      <c r="I775" s="1">
        <f t="shared" si="177"/>
        <v>-0.42000000000000171</v>
      </c>
      <c r="J775" s="13">
        <f t="shared" si="178"/>
        <v>-0.36787247087676422</v>
      </c>
    </row>
    <row r="776" spans="1:10" hidden="1">
      <c r="A776" s="90" t="str">
        <f t="shared" si="179"/>
        <v>فلفل حار</v>
      </c>
      <c r="B776" s="185"/>
      <c r="C776" s="1">
        <v>120</v>
      </c>
      <c r="D776" s="1">
        <v>125</v>
      </c>
      <c r="E776" s="1">
        <v>115</v>
      </c>
      <c r="F776" s="1">
        <v>106.67</v>
      </c>
      <c r="G776" s="180">
        <v>120</v>
      </c>
      <c r="H776" s="1">
        <f t="shared" si="176"/>
        <v>116.6675</v>
      </c>
      <c r="I776" s="1">
        <f t="shared" si="177"/>
        <v>-3.332499999999996</v>
      </c>
      <c r="J776" s="13">
        <f t="shared" si="178"/>
        <v>-2.77708333333333</v>
      </c>
    </row>
    <row r="777" spans="1:10" hidden="1">
      <c r="A777" s="90" t="s">
        <v>36</v>
      </c>
      <c r="B777" s="185"/>
      <c r="C777" s="1">
        <v>260</v>
      </c>
      <c r="D777" s="1">
        <v>260</v>
      </c>
      <c r="E777" s="1">
        <v>260</v>
      </c>
      <c r="F777" s="1">
        <v>230</v>
      </c>
      <c r="G777" s="180" t="s">
        <v>77</v>
      </c>
      <c r="H777" s="1">
        <f t="shared" si="176"/>
        <v>252.5</v>
      </c>
      <c r="I777" s="109" t="s">
        <v>77</v>
      </c>
      <c r="J777" s="13" t="s">
        <v>77</v>
      </c>
    </row>
    <row r="778" spans="1:10" hidden="1">
      <c r="A778" s="90" t="str">
        <f>A673</f>
        <v>شمـنــدر</v>
      </c>
      <c r="B778" s="185"/>
      <c r="C778" s="1">
        <v>60</v>
      </c>
      <c r="D778" s="1">
        <v>60</v>
      </c>
      <c r="E778" s="1">
        <v>60</v>
      </c>
      <c r="F778" s="1">
        <v>60</v>
      </c>
      <c r="G778" s="180">
        <v>60</v>
      </c>
      <c r="H778" s="1">
        <f t="shared" si="176"/>
        <v>60</v>
      </c>
      <c r="I778" s="1">
        <f t="shared" si="177"/>
        <v>0</v>
      </c>
      <c r="J778" s="13">
        <f t="shared" si="178"/>
        <v>0</v>
      </c>
    </row>
    <row r="779" spans="1:10" hidden="1">
      <c r="A779" s="90" t="str">
        <f>A674</f>
        <v xml:space="preserve">ثــــوم محلي </v>
      </c>
      <c r="B779" s="185"/>
      <c r="C779" s="1">
        <v>550</v>
      </c>
      <c r="D779" s="1">
        <v>500</v>
      </c>
      <c r="E779" s="1">
        <v>350</v>
      </c>
      <c r="F779" s="1">
        <v>350</v>
      </c>
      <c r="G779" s="180">
        <v>556.25</v>
      </c>
      <c r="H779" s="1">
        <f t="shared" si="176"/>
        <v>437.5</v>
      </c>
      <c r="I779" s="1">
        <f t="shared" si="177"/>
        <v>-118.75</v>
      </c>
      <c r="J779" s="13">
        <f t="shared" si="178"/>
        <v>-21.348314606741575</v>
      </c>
    </row>
    <row r="780" spans="1:10" hidden="1">
      <c r="A780" s="90" t="str">
        <f>A675</f>
        <v>ثوم مستورد</v>
      </c>
      <c r="B780" s="185"/>
      <c r="C780" s="95">
        <v>500</v>
      </c>
      <c r="D780" s="95">
        <v>466.67</v>
      </c>
      <c r="E780" s="1">
        <v>400</v>
      </c>
      <c r="F780" s="1">
        <v>400</v>
      </c>
      <c r="G780" s="180">
        <v>500</v>
      </c>
      <c r="H780" s="1">
        <f t="shared" si="176"/>
        <v>441.66750000000002</v>
      </c>
      <c r="I780" s="1">
        <f t="shared" si="177"/>
        <v>-58.332499999999982</v>
      </c>
      <c r="J780" s="13">
        <f t="shared" si="178"/>
        <v>-11.666499999999996</v>
      </c>
    </row>
    <row r="781" spans="1:10" hidden="1">
      <c r="A781" s="90" t="str">
        <f>A676</f>
        <v>باذنجان</v>
      </c>
      <c r="B781" s="186"/>
      <c r="C781" s="1">
        <v>80</v>
      </c>
      <c r="D781" s="1">
        <v>80</v>
      </c>
      <c r="E781" s="1">
        <v>75</v>
      </c>
      <c r="F781" s="1">
        <v>70</v>
      </c>
      <c r="G781" s="180">
        <v>80</v>
      </c>
      <c r="H781" s="1">
        <f t="shared" si="176"/>
        <v>76.25</v>
      </c>
      <c r="I781" s="1">
        <f t="shared" si="177"/>
        <v>-3.75</v>
      </c>
      <c r="J781" s="13">
        <f>(I781*100)/G781</f>
        <v>-4.6875</v>
      </c>
    </row>
    <row r="782" spans="1:10" hidden="1">
      <c r="A782" s="189" t="s">
        <v>69</v>
      </c>
      <c r="B782" s="189"/>
      <c r="C782" s="189"/>
      <c r="D782" s="189"/>
      <c r="E782" s="189"/>
      <c r="F782" s="189"/>
      <c r="G782" s="189"/>
      <c r="H782" s="189"/>
      <c r="I782" s="189"/>
      <c r="J782" s="189"/>
    </row>
    <row r="783" spans="1:10" hidden="1">
      <c r="A783" s="190"/>
      <c r="B783" s="190"/>
      <c r="C783" s="190"/>
      <c r="D783" s="190"/>
      <c r="E783" s="190"/>
      <c r="F783" s="190"/>
      <c r="G783" s="190"/>
      <c r="H783" s="190"/>
      <c r="I783" s="190"/>
      <c r="J783" s="190"/>
    </row>
    <row r="784" spans="1:10" hidden="1">
      <c r="A784" s="91" t="str">
        <f>A679</f>
        <v>دقلة</v>
      </c>
      <c r="B784" s="184" t="s">
        <v>66</v>
      </c>
      <c r="C784" s="14">
        <v>450</v>
      </c>
      <c r="D784" s="14">
        <v>450</v>
      </c>
      <c r="E784" s="14">
        <v>450</v>
      </c>
      <c r="F784" s="14">
        <v>450</v>
      </c>
      <c r="G784" s="180">
        <v>450</v>
      </c>
      <c r="H784" s="1">
        <f t="shared" ref="H784:H787" si="180">(C784+D784+E784+F784)/4</f>
        <v>450</v>
      </c>
      <c r="I784" s="1">
        <f t="shared" ref="I784:I788" si="181">H784-G784</f>
        <v>0</v>
      </c>
      <c r="J784" s="13">
        <f t="shared" ref="J784:J788" si="182">(I784*100)/G784</f>
        <v>0</v>
      </c>
    </row>
    <row r="785" spans="1:10" hidden="1">
      <c r="A785" s="91" t="str">
        <f t="shared" ref="A785:A786" si="183">A680</f>
        <v>تفاح مستورد</v>
      </c>
      <c r="B785" s="185"/>
      <c r="C785" s="14">
        <v>300</v>
      </c>
      <c r="D785" s="14">
        <v>350</v>
      </c>
      <c r="E785" s="14">
        <v>350</v>
      </c>
      <c r="F785" s="14">
        <v>330</v>
      </c>
      <c r="G785" s="180">
        <v>297.5</v>
      </c>
      <c r="H785" s="1">
        <f t="shared" si="180"/>
        <v>332.5</v>
      </c>
      <c r="I785" s="1">
        <f t="shared" si="181"/>
        <v>35</v>
      </c>
      <c r="J785" s="13">
        <f t="shared" si="182"/>
        <v>11.764705882352942</v>
      </c>
    </row>
    <row r="786" spans="1:10" hidden="1">
      <c r="A786" s="91" t="str">
        <f t="shared" si="183"/>
        <v>مـــوز</v>
      </c>
      <c r="B786" s="185"/>
      <c r="C786" s="14">
        <v>210</v>
      </c>
      <c r="D786" s="1">
        <v>220</v>
      </c>
      <c r="E786" s="1">
        <v>226.67</v>
      </c>
      <c r="F786" s="1">
        <v>220</v>
      </c>
      <c r="G786" s="180">
        <v>216.25</v>
      </c>
      <c r="H786" s="1">
        <f t="shared" si="180"/>
        <v>219.16749999999999</v>
      </c>
      <c r="I786" s="1">
        <f t="shared" si="181"/>
        <v>2.9174999999999898</v>
      </c>
      <c r="J786" s="13">
        <f t="shared" si="182"/>
        <v>1.3491329479768739</v>
      </c>
    </row>
    <row r="787" spans="1:10" hidden="1">
      <c r="A787" s="91" t="s">
        <v>42</v>
      </c>
      <c r="B787" s="185"/>
      <c r="C787" s="14">
        <v>400</v>
      </c>
      <c r="D787" s="1">
        <v>340</v>
      </c>
      <c r="E787" s="1">
        <v>300</v>
      </c>
      <c r="F787" s="1">
        <v>282</v>
      </c>
      <c r="G787" s="180" t="s">
        <v>77</v>
      </c>
      <c r="H787" s="1">
        <f t="shared" si="180"/>
        <v>330.5</v>
      </c>
      <c r="I787" s="180" t="s">
        <v>77</v>
      </c>
      <c r="J787" s="180" t="s">
        <v>77</v>
      </c>
    </row>
    <row r="788" spans="1:10" hidden="1">
      <c r="A788" s="91" t="str">
        <f>A682</f>
        <v>برتقال</v>
      </c>
      <c r="B788" s="186"/>
      <c r="C788" s="14">
        <v>200</v>
      </c>
      <c r="D788" s="1">
        <v>230</v>
      </c>
      <c r="E788" s="1">
        <v>230</v>
      </c>
      <c r="F788" s="105" t="s">
        <v>77</v>
      </c>
      <c r="G788" s="180">
        <v>175.42</v>
      </c>
      <c r="H788" s="1">
        <f>(C788+D788+E788)/3</f>
        <v>220</v>
      </c>
      <c r="I788" s="1">
        <f t="shared" si="181"/>
        <v>44.580000000000013</v>
      </c>
      <c r="J788" s="13">
        <f t="shared" si="182"/>
        <v>25.413293809143777</v>
      </c>
    </row>
    <row r="789" spans="1:10" hidden="1">
      <c r="A789" s="94"/>
      <c r="B789" s="77"/>
      <c r="C789" s="78"/>
      <c r="D789" s="79"/>
      <c r="E789" s="79"/>
      <c r="F789" s="79"/>
      <c r="G789" s="76"/>
      <c r="H789" s="79"/>
      <c r="I789" s="80"/>
      <c r="J789" s="43"/>
    </row>
    <row r="790" spans="1:10" hidden="1">
      <c r="A790" s="94"/>
      <c r="B790" s="77"/>
      <c r="C790" s="78"/>
      <c r="D790" s="79"/>
      <c r="E790" s="79"/>
      <c r="F790" s="79"/>
      <c r="G790" s="76"/>
      <c r="H790" s="79"/>
      <c r="I790" s="80"/>
      <c r="J790" s="43"/>
    </row>
    <row r="791" spans="1:10" hidden="1">
      <c r="A791" s="94"/>
      <c r="B791" s="77"/>
      <c r="C791" s="78"/>
      <c r="D791" s="79"/>
      <c r="E791" s="79"/>
      <c r="F791" s="79"/>
      <c r="G791" s="76"/>
      <c r="H791" s="79"/>
      <c r="I791" s="80"/>
      <c r="J791" s="43"/>
    </row>
    <row r="792" spans="1:10" hidden="1">
      <c r="A792" s="94"/>
      <c r="B792" s="77"/>
      <c r="C792" s="78"/>
      <c r="D792" s="79"/>
      <c r="E792" s="79"/>
      <c r="F792" s="79"/>
      <c r="G792" s="76"/>
      <c r="H792" s="79"/>
      <c r="I792" s="80"/>
      <c r="J792" s="43"/>
    </row>
    <row r="793" spans="1:10" hidden="1">
      <c r="A793" s="94"/>
      <c r="B793" s="77"/>
      <c r="C793" s="78"/>
      <c r="D793" s="79"/>
      <c r="E793" s="79"/>
      <c r="F793" s="79"/>
      <c r="G793" s="76"/>
      <c r="H793" s="79"/>
      <c r="I793" s="80"/>
      <c r="J793" s="43"/>
    </row>
    <row r="794" spans="1:10" hidden="1">
      <c r="A794" s="94"/>
      <c r="B794" s="77"/>
      <c r="C794" s="78"/>
      <c r="D794" s="79"/>
      <c r="E794" s="79"/>
      <c r="F794" s="79"/>
      <c r="G794" s="76"/>
      <c r="H794" s="79"/>
      <c r="I794" s="80"/>
      <c r="J794" s="43"/>
    </row>
    <row r="795" spans="1:10" hidden="1">
      <c r="A795" s="94"/>
      <c r="B795" s="77"/>
      <c r="C795" s="78"/>
      <c r="D795" s="79"/>
      <c r="E795" s="79"/>
      <c r="F795" s="79"/>
      <c r="G795" s="76"/>
      <c r="H795" s="76"/>
      <c r="I795" s="76"/>
      <c r="J795" s="76"/>
    </row>
    <row r="796" spans="1:10" hidden="1">
      <c r="A796" s="191" t="s">
        <v>81</v>
      </c>
      <c r="B796" s="191"/>
      <c r="C796" s="191"/>
      <c r="D796" s="191"/>
      <c r="E796" s="191"/>
      <c r="F796" s="191"/>
      <c r="G796" s="191"/>
      <c r="H796" s="191"/>
      <c r="I796" s="191"/>
      <c r="J796" s="191"/>
    </row>
    <row r="797" spans="1:10" hidden="1">
      <c r="A797" s="91" t="str">
        <f>A691</f>
        <v>لحم غنم محلي</v>
      </c>
      <c r="B797" s="183" t="s">
        <v>66</v>
      </c>
      <c r="C797" s="1">
        <v>1300</v>
      </c>
      <c r="D797" s="1">
        <v>1300</v>
      </c>
      <c r="E797" s="1">
        <v>1300</v>
      </c>
      <c r="F797" s="1">
        <v>1300</v>
      </c>
      <c r="G797" s="5">
        <v>1300</v>
      </c>
      <c r="H797" s="1">
        <f t="shared" ref="H797:H801" si="184">(C797+D797+E797+F797)/4</f>
        <v>1300</v>
      </c>
      <c r="I797" s="1">
        <f t="shared" ref="I797:I801" si="185">H797-G797</f>
        <v>0</v>
      </c>
      <c r="J797" s="13">
        <f t="shared" ref="J797:J801" si="186">(I797*100)/G797</f>
        <v>0</v>
      </c>
    </row>
    <row r="798" spans="1:10" hidden="1">
      <c r="A798" s="91" t="str">
        <f t="shared" ref="A798:A801" si="187">A692</f>
        <v>لحم بقر محلي</v>
      </c>
      <c r="B798" s="183"/>
      <c r="C798" s="1">
        <v>780</v>
      </c>
      <c r="D798" s="1">
        <v>780</v>
      </c>
      <c r="E798" s="1">
        <v>780</v>
      </c>
      <c r="F798" s="1">
        <v>780</v>
      </c>
      <c r="G798" s="5">
        <v>780</v>
      </c>
      <c r="H798" s="1">
        <f t="shared" si="184"/>
        <v>780</v>
      </c>
      <c r="I798" s="1">
        <f t="shared" si="185"/>
        <v>0</v>
      </c>
      <c r="J798" s="13">
        <f t="shared" si="186"/>
        <v>0</v>
      </c>
    </row>
    <row r="799" spans="1:10" hidden="1">
      <c r="A799" s="91" t="str">
        <f t="shared" si="187"/>
        <v>لحم بقر مجمد مستورد</v>
      </c>
      <c r="B799" s="183"/>
      <c r="C799" s="1">
        <v>600</v>
      </c>
      <c r="D799" s="1">
        <v>600</v>
      </c>
      <c r="E799" s="1">
        <v>600</v>
      </c>
      <c r="F799" s="1">
        <v>600</v>
      </c>
      <c r="G799" s="5">
        <v>600</v>
      </c>
      <c r="H799" s="1">
        <f t="shared" si="184"/>
        <v>600</v>
      </c>
      <c r="I799" s="1">
        <f t="shared" si="185"/>
        <v>0</v>
      </c>
      <c r="J799" s="13">
        <f t="shared" si="186"/>
        <v>0</v>
      </c>
    </row>
    <row r="800" spans="1:10" hidden="1">
      <c r="A800" s="91" t="str">
        <f t="shared" si="187"/>
        <v>لحم دجـاج (مفرغ)</v>
      </c>
      <c r="B800" s="183"/>
      <c r="C800" s="1">
        <v>230</v>
      </c>
      <c r="D800" s="1">
        <v>230</v>
      </c>
      <c r="E800" s="70">
        <v>225</v>
      </c>
      <c r="F800" s="1">
        <v>213.33</v>
      </c>
      <c r="G800" s="5">
        <v>230.42</v>
      </c>
      <c r="H800" s="1">
        <f t="shared" si="184"/>
        <v>224.58250000000001</v>
      </c>
      <c r="I800" s="1">
        <f t="shared" si="185"/>
        <v>-5.8374999999999773</v>
      </c>
      <c r="J800" s="13">
        <f t="shared" si="186"/>
        <v>-2.5334172380869617</v>
      </c>
    </row>
    <row r="801" spans="1:10" ht="30" hidden="1">
      <c r="A801" s="91" t="str">
        <f t="shared" si="187"/>
        <v>بيض</v>
      </c>
      <c r="B801" s="22" t="s">
        <v>82</v>
      </c>
      <c r="C801" s="1">
        <v>260</v>
      </c>
      <c r="D801" s="1">
        <v>260</v>
      </c>
      <c r="E801" s="71">
        <v>251.67</v>
      </c>
      <c r="F801" s="1">
        <v>250</v>
      </c>
      <c r="G801" s="5">
        <v>267.08</v>
      </c>
      <c r="H801" s="1">
        <f t="shared" si="184"/>
        <v>255.41749999999999</v>
      </c>
      <c r="I801" s="1">
        <f t="shared" si="185"/>
        <v>-11.662499999999994</v>
      </c>
      <c r="J801" s="13">
        <f t="shared" si="186"/>
        <v>-4.3666691627976624</v>
      </c>
    </row>
    <row r="802" spans="1:10" hidden="1">
      <c r="A802" s="187"/>
      <c r="B802" s="187"/>
      <c r="C802" s="187"/>
      <c r="D802" s="187"/>
      <c r="E802" s="187"/>
      <c r="F802" s="187"/>
      <c r="G802" s="187"/>
      <c r="H802" s="187"/>
      <c r="I802" s="187"/>
      <c r="J802" s="187"/>
    </row>
    <row r="803" spans="1:10" hidden="1">
      <c r="A803" s="188"/>
      <c r="B803" s="188"/>
      <c r="C803" s="188"/>
      <c r="D803" s="188"/>
      <c r="E803" s="188"/>
      <c r="F803" s="188"/>
      <c r="G803" s="188"/>
      <c r="H803" s="188"/>
      <c r="I803" s="188"/>
      <c r="J803" s="188"/>
    </row>
    <row r="804" spans="1:10" hidden="1">
      <c r="A804" s="91" t="str">
        <f>A698</f>
        <v>الإسمنت الرمادي</v>
      </c>
      <c r="B804" s="176" t="s">
        <v>74</v>
      </c>
      <c r="C804" s="30">
        <v>850</v>
      </c>
      <c r="D804" s="30">
        <v>850</v>
      </c>
      <c r="E804" s="30">
        <v>850</v>
      </c>
      <c r="F804" s="30">
        <v>850</v>
      </c>
      <c r="G804" s="31">
        <v>850</v>
      </c>
      <c r="H804" s="1">
        <f>(C804+D804+E804+F804)/4</f>
        <v>850</v>
      </c>
      <c r="I804" s="1">
        <f t="shared" ref="I804:I806" si="188">H804-G804</f>
        <v>0</v>
      </c>
      <c r="J804" s="13">
        <f t="shared" ref="J804:J806" si="189">(I804*100)/G804</f>
        <v>0</v>
      </c>
    </row>
    <row r="805" spans="1:10" hidden="1">
      <c r="A805" s="91" t="str">
        <f t="shared" ref="A805:A806" si="190">A699</f>
        <v>حديد الخرسانة</v>
      </c>
      <c r="B805" s="176" t="s">
        <v>75</v>
      </c>
      <c r="C805" s="30">
        <v>6200</v>
      </c>
      <c r="D805" s="30">
        <v>6200</v>
      </c>
      <c r="E805" s="30">
        <v>6200</v>
      </c>
      <c r="F805" s="30">
        <v>6200</v>
      </c>
      <c r="G805" s="31">
        <v>6200</v>
      </c>
      <c r="H805" s="1">
        <f t="shared" ref="H805:H806" si="191">(C805+D805+E805+F805)/4</f>
        <v>6200</v>
      </c>
      <c r="I805" s="1">
        <f t="shared" si="188"/>
        <v>0</v>
      </c>
      <c r="J805" s="13">
        <f t="shared" si="189"/>
        <v>0</v>
      </c>
    </row>
    <row r="806" spans="1:10" ht="30" hidden="1">
      <c r="A806" s="91" t="str">
        <f t="shared" si="190"/>
        <v xml:space="preserve">الخشب </v>
      </c>
      <c r="B806" s="62" t="s">
        <v>76</v>
      </c>
      <c r="C806" s="30">
        <v>540</v>
      </c>
      <c r="D806" s="30">
        <v>540</v>
      </c>
      <c r="E806" s="30">
        <v>540</v>
      </c>
      <c r="F806" s="30">
        <v>540</v>
      </c>
      <c r="G806" s="31">
        <v>540</v>
      </c>
      <c r="H806" s="1">
        <f t="shared" si="191"/>
        <v>540</v>
      </c>
      <c r="I806" s="1">
        <f t="shared" si="188"/>
        <v>0</v>
      </c>
      <c r="J806" s="13">
        <f t="shared" si="189"/>
        <v>0</v>
      </c>
    </row>
    <row r="807" spans="1:10" hidden="1"/>
    <row r="808" spans="1:10" hidden="1"/>
    <row r="809" spans="1:10" hidden="1"/>
    <row r="810" spans="1:10" hidden="1"/>
    <row r="811" spans="1:10" hidden="1"/>
    <row r="812" spans="1:10" hidden="1"/>
    <row r="813" spans="1:10" hidden="1"/>
    <row r="814" spans="1:10" hidden="1"/>
    <row r="815" spans="1:10" hidden="1"/>
    <row r="816" spans="1:10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spans="1:18" hidden="1"/>
    <row r="834" spans="1:18" hidden="1"/>
    <row r="835" spans="1:18" hidden="1"/>
    <row r="836" spans="1:18" hidden="1"/>
    <row r="837" spans="1:18" hidden="1"/>
    <row r="838" spans="1:18" hidden="1"/>
    <row r="839" spans="1:18" hidden="1"/>
    <row r="840" spans="1:18" hidden="1"/>
    <row r="841" spans="1:18" hidden="1"/>
    <row r="842" spans="1:18" hidden="1"/>
    <row r="843" spans="1:18" hidden="1"/>
    <row r="844" spans="1:18" ht="21" hidden="1">
      <c r="A844" s="192" t="s">
        <v>311</v>
      </c>
      <c r="B844" s="192"/>
      <c r="C844" s="192"/>
      <c r="D844" s="192"/>
      <c r="E844" s="192"/>
      <c r="F844" s="192"/>
      <c r="G844" s="192"/>
      <c r="H844" s="192"/>
      <c r="I844" s="192"/>
      <c r="J844" s="192"/>
    </row>
    <row r="845" spans="1:18" ht="17.25" hidden="1">
      <c r="A845" s="193" t="s">
        <v>0</v>
      </c>
      <c r="B845" s="194"/>
      <c r="C845" s="194"/>
      <c r="D845" s="194"/>
      <c r="E845" s="194"/>
      <c r="F845" s="194"/>
      <c r="G845" s="194"/>
      <c r="H845" s="194"/>
      <c r="I845" s="194"/>
      <c r="J845" s="194"/>
      <c r="L845" s="210" t="s">
        <v>305</v>
      </c>
      <c r="M845" s="210"/>
      <c r="N845" s="210"/>
      <c r="O845" s="210"/>
      <c r="P845" s="210"/>
      <c r="Q845" s="210"/>
      <c r="R845" s="210"/>
    </row>
    <row r="846" spans="1:18" hidden="1">
      <c r="A846" s="211" t="s">
        <v>1</v>
      </c>
      <c r="B846" s="211" t="s">
        <v>57</v>
      </c>
      <c r="C846" s="212" t="s">
        <v>293</v>
      </c>
      <c r="D846" s="213"/>
      <c r="E846" s="213"/>
      <c r="F846" s="214"/>
      <c r="G846" s="212" t="s">
        <v>59</v>
      </c>
      <c r="H846" s="214"/>
      <c r="I846" s="215" t="s">
        <v>60</v>
      </c>
      <c r="J846" s="216"/>
    </row>
    <row r="847" spans="1:18" ht="30" hidden="1">
      <c r="A847" s="195"/>
      <c r="B847" s="195"/>
      <c r="C847" s="177" t="s">
        <v>2</v>
      </c>
      <c r="D847" s="177" t="s">
        <v>3</v>
      </c>
      <c r="E847" s="177" t="s">
        <v>4</v>
      </c>
      <c r="F847" s="177" t="s">
        <v>5</v>
      </c>
      <c r="G847" s="197" t="s">
        <v>6</v>
      </c>
      <c r="H847" s="199" t="s">
        <v>64</v>
      </c>
      <c r="I847" s="35" t="s">
        <v>61</v>
      </c>
      <c r="J847" s="35" t="s">
        <v>62</v>
      </c>
    </row>
    <row r="848" spans="1:18" hidden="1">
      <c r="A848" s="196"/>
      <c r="B848" s="196"/>
      <c r="C848" s="3" t="s">
        <v>7</v>
      </c>
      <c r="D848" s="3" t="s">
        <v>7</v>
      </c>
      <c r="E848" s="3" t="s">
        <v>7</v>
      </c>
      <c r="F848" s="3" t="s">
        <v>7</v>
      </c>
      <c r="G848" s="198"/>
      <c r="H848" s="200"/>
      <c r="I848" s="36"/>
      <c r="J848" s="36"/>
    </row>
    <row r="849" spans="1:10" hidden="1">
      <c r="A849" s="201" t="s">
        <v>63</v>
      </c>
      <c r="B849" s="202"/>
      <c r="C849" s="202"/>
      <c r="D849" s="202"/>
      <c r="E849" s="202"/>
      <c r="F849" s="202"/>
      <c r="G849" s="202"/>
      <c r="H849" s="202"/>
      <c r="I849" s="202"/>
      <c r="J849" s="202"/>
    </row>
    <row r="850" spans="1:10" hidden="1">
      <c r="A850" s="203"/>
      <c r="B850" s="204"/>
      <c r="C850" s="204"/>
      <c r="D850" s="204"/>
      <c r="E850" s="204"/>
      <c r="F850" s="204"/>
      <c r="G850" s="204"/>
      <c r="H850" s="204"/>
      <c r="I850" s="204"/>
      <c r="J850" s="204"/>
    </row>
    <row r="851" spans="1:10" hidden="1">
      <c r="A851" s="39" t="str">
        <f t="shared" ref="A851:A856" si="192">A749</f>
        <v>سـميـــد عــادي</v>
      </c>
      <c r="B851" s="184" t="s">
        <v>66</v>
      </c>
      <c r="C851" s="1">
        <v>900</v>
      </c>
      <c r="D851" s="1">
        <v>900</v>
      </c>
      <c r="E851" s="1">
        <v>900</v>
      </c>
      <c r="F851" s="1">
        <v>900</v>
      </c>
      <c r="G851" s="180">
        <v>900</v>
      </c>
      <c r="H851" s="1">
        <f t="shared" ref="H851:H867" si="193">(C851+D851+E851+F851)/4</f>
        <v>900</v>
      </c>
      <c r="I851" s="1">
        <f>H851-G851</f>
        <v>0</v>
      </c>
      <c r="J851" s="13">
        <f>(I851*100)/G851</f>
        <v>0</v>
      </c>
    </row>
    <row r="852" spans="1:10" hidden="1">
      <c r="A852" s="39" t="str">
        <f t="shared" si="192"/>
        <v>سميد رفيـــع</v>
      </c>
      <c r="B852" s="185"/>
      <c r="C852" s="1">
        <v>1000</v>
      </c>
      <c r="D852" s="1">
        <v>1000</v>
      </c>
      <c r="E852" s="1">
        <v>1000</v>
      </c>
      <c r="F852" s="1">
        <v>1000</v>
      </c>
      <c r="G852" s="180">
        <v>1000</v>
      </c>
      <c r="H852" s="1">
        <f t="shared" si="193"/>
        <v>1000</v>
      </c>
      <c r="I852" s="1">
        <f t="shared" ref="I852:I867" si="194">H852-G852</f>
        <v>0</v>
      </c>
      <c r="J852" s="13">
        <f t="shared" ref="J852:J867" si="195">(I852*100)/G852</f>
        <v>0</v>
      </c>
    </row>
    <row r="853" spans="1:10" hidden="1">
      <c r="A853" s="39" t="str">
        <f t="shared" si="192"/>
        <v>فــريــنــة</v>
      </c>
      <c r="B853" s="185"/>
      <c r="C853" s="1">
        <v>60</v>
      </c>
      <c r="D853" s="1">
        <v>60</v>
      </c>
      <c r="E853" s="1">
        <v>60</v>
      </c>
      <c r="F853" s="1">
        <v>60</v>
      </c>
      <c r="G853" s="180">
        <v>60</v>
      </c>
      <c r="H853" s="1">
        <f t="shared" si="193"/>
        <v>60</v>
      </c>
      <c r="I853" s="1">
        <f t="shared" si="194"/>
        <v>0</v>
      </c>
      <c r="J853" s="13">
        <f t="shared" si="195"/>
        <v>0</v>
      </c>
    </row>
    <row r="854" spans="1:10" hidden="1">
      <c r="A854" s="39" t="str">
        <f t="shared" si="192"/>
        <v xml:space="preserve">سكر أبيض </v>
      </c>
      <c r="B854" s="186"/>
      <c r="C854" s="1">
        <v>87</v>
      </c>
      <c r="D854" s="1">
        <v>87</v>
      </c>
      <c r="E854" s="1">
        <v>87</v>
      </c>
      <c r="F854" s="1">
        <v>87</v>
      </c>
      <c r="G854" s="180">
        <v>87</v>
      </c>
      <c r="H854" s="1">
        <f t="shared" si="193"/>
        <v>87</v>
      </c>
      <c r="I854" s="1">
        <f t="shared" si="194"/>
        <v>0</v>
      </c>
      <c r="J854" s="13">
        <f t="shared" si="195"/>
        <v>0</v>
      </c>
    </row>
    <row r="855" spans="1:10" hidden="1">
      <c r="A855" s="39" t="str">
        <f t="shared" si="192"/>
        <v>فرينة الاطفال-بليدينا-</v>
      </c>
      <c r="B855" s="205" t="s">
        <v>67</v>
      </c>
      <c r="C855" s="1">
        <v>240</v>
      </c>
      <c r="D855" s="1">
        <v>240</v>
      </c>
      <c r="E855" s="1">
        <v>240</v>
      </c>
      <c r="F855" s="1">
        <v>240</v>
      </c>
      <c r="G855" s="180">
        <v>240</v>
      </c>
      <c r="H855" s="1">
        <f t="shared" si="193"/>
        <v>240</v>
      </c>
      <c r="I855" s="1">
        <f t="shared" si="194"/>
        <v>0</v>
      </c>
      <c r="J855" s="13">
        <f t="shared" si="195"/>
        <v>0</v>
      </c>
    </row>
    <row r="856" spans="1:10" ht="30" hidden="1">
      <c r="A856" s="39" t="str">
        <f t="shared" si="192"/>
        <v>مسحوق حليب الاطفال-الصحة-</v>
      </c>
      <c r="B856" s="206"/>
      <c r="C856" s="1">
        <v>450</v>
      </c>
      <c r="D856" s="1">
        <v>450</v>
      </c>
      <c r="E856" s="1">
        <v>436.67</v>
      </c>
      <c r="F856" s="1">
        <v>430</v>
      </c>
      <c r="G856" s="180">
        <v>450</v>
      </c>
      <c r="H856" s="1">
        <f t="shared" si="193"/>
        <v>441.66750000000002</v>
      </c>
      <c r="I856" s="1">
        <f t="shared" si="194"/>
        <v>-8.3324999999999818</v>
      </c>
      <c r="J856" s="13">
        <f t="shared" si="195"/>
        <v>-1.8516666666666626</v>
      </c>
    </row>
    <row r="857" spans="1:10" ht="30" hidden="1">
      <c r="A857" s="110" t="s">
        <v>309</v>
      </c>
      <c r="B857" s="207"/>
      <c r="C857" s="1">
        <v>360</v>
      </c>
      <c r="D857" s="1">
        <v>360</v>
      </c>
      <c r="E857" s="1">
        <v>353.33</v>
      </c>
      <c r="F857" s="1">
        <v>350</v>
      </c>
      <c r="G857" s="180">
        <v>360</v>
      </c>
      <c r="H857" s="1">
        <f t="shared" si="193"/>
        <v>355.83249999999998</v>
      </c>
      <c r="I857" s="1">
        <f t="shared" si="194"/>
        <v>-4.1675000000000182</v>
      </c>
      <c r="J857" s="13">
        <f t="shared" si="195"/>
        <v>-1.157638888888894</v>
      </c>
    </row>
    <row r="858" spans="1:10" hidden="1">
      <c r="A858" s="39" t="str">
        <f>A756</f>
        <v>بـــــن</v>
      </c>
      <c r="B858" s="183" t="s">
        <v>66</v>
      </c>
      <c r="C858" s="1">
        <v>600</v>
      </c>
      <c r="D858" s="1">
        <v>600</v>
      </c>
      <c r="E858" s="1">
        <v>600</v>
      </c>
      <c r="F858" s="1">
        <v>600</v>
      </c>
      <c r="G858" s="180">
        <v>600</v>
      </c>
      <c r="H858" s="1">
        <f t="shared" si="193"/>
        <v>600</v>
      </c>
      <c r="I858" s="1">
        <f t="shared" si="194"/>
        <v>0</v>
      </c>
      <c r="J858" s="13">
        <f t="shared" si="195"/>
        <v>0</v>
      </c>
    </row>
    <row r="859" spans="1:10" ht="30" hidden="1">
      <c r="A859" s="110" t="s">
        <v>308</v>
      </c>
      <c r="B859" s="183"/>
      <c r="C859" s="1">
        <v>400</v>
      </c>
      <c r="D859" s="1">
        <v>400</v>
      </c>
      <c r="E859" s="1">
        <v>493.33</v>
      </c>
      <c r="F859" s="1">
        <v>540</v>
      </c>
      <c r="G859" s="180">
        <v>400</v>
      </c>
      <c r="H859" s="1">
        <f t="shared" si="193"/>
        <v>458.33249999999998</v>
      </c>
      <c r="I859" s="1">
        <f t="shared" si="194"/>
        <v>58.332499999999982</v>
      </c>
      <c r="J859" s="13">
        <f t="shared" si="195"/>
        <v>14.583124999999995</v>
      </c>
    </row>
    <row r="860" spans="1:10" hidden="1">
      <c r="A860" s="39" t="str">
        <f t="shared" ref="A860:A866" si="196">A758</f>
        <v xml:space="preserve">خميرة جافة </v>
      </c>
      <c r="B860" s="61" t="s">
        <v>67</v>
      </c>
      <c r="C860" s="1">
        <v>190</v>
      </c>
      <c r="D860" s="1">
        <v>190</v>
      </c>
      <c r="E860" s="1">
        <v>190</v>
      </c>
      <c r="F860" s="1">
        <v>190</v>
      </c>
      <c r="G860" s="180">
        <v>190</v>
      </c>
      <c r="H860" s="1">
        <f t="shared" si="193"/>
        <v>190</v>
      </c>
      <c r="I860" s="1">
        <f t="shared" si="194"/>
        <v>0</v>
      </c>
      <c r="J860" s="13">
        <f t="shared" si="195"/>
        <v>0</v>
      </c>
    </row>
    <row r="861" spans="1:10" hidden="1">
      <c r="A861" s="39" t="str">
        <f t="shared" si="196"/>
        <v>زيت غذائية</v>
      </c>
      <c r="B861" s="61" t="s">
        <v>68</v>
      </c>
      <c r="C861" s="1">
        <v>570</v>
      </c>
      <c r="D861" s="1">
        <v>570</v>
      </c>
      <c r="E861" s="1">
        <v>576.66999999999996</v>
      </c>
      <c r="F861" s="1">
        <v>580</v>
      </c>
      <c r="G861" s="180">
        <v>570</v>
      </c>
      <c r="H861" s="1">
        <f t="shared" si="193"/>
        <v>574.16750000000002</v>
      </c>
      <c r="I861" s="1">
        <f t="shared" si="194"/>
        <v>4.1675000000000182</v>
      </c>
      <c r="J861" s="13">
        <f t="shared" si="195"/>
        <v>0.7311403508771962</v>
      </c>
    </row>
    <row r="862" spans="1:10" hidden="1">
      <c r="A862" s="39" t="str">
        <f t="shared" si="196"/>
        <v>فاصولياء جافـة</v>
      </c>
      <c r="B862" s="184" t="s">
        <v>66</v>
      </c>
      <c r="C862" s="1">
        <v>170</v>
      </c>
      <c r="D862" s="1">
        <v>170</v>
      </c>
      <c r="E862" s="1">
        <v>156.66999999999999</v>
      </c>
      <c r="F862" s="1">
        <v>150</v>
      </c>
      <c r="G862" s="180">
        <v>170</v>
      </c>
      <c r="H862" s="1">
        <f t="shared" si="193"/>
        <v>161.66749999999999</v>
      </c>
      <c r="I862" s="1">
        <f t="shared" si="194"/>
        <v>-8.3325000000000102</v>
      </c>
      <c r="J862" s="13">
        <f t="shared" si="195"/>
        <v>-4.9014705882353002</v>
      </c>
    </row>
    <row r="863" spans="1:10" hidden="1">
      <c r="A863" s="39" t="str">
        <f t="shared" si="196"/>
        <v>عدس</v>
      </c>
      <c r="B863" s="185"/>
      <c r="C863" s="1">
        <v>200</v>
      </c>
      <c r="D863" s="1">
        <v>200</v>
      </c>
      <c r="E863" s="1">
        <v>186.67</v>
      </c>
      <c r="F863" s="1">
        <v>180</v>
      </c>
      <c r="G863" s="180">
        <v>200</v>
      </c>
      <c r="H863" s="1">
        <f t="shared" si="193"/>
        <v>191.66749999999999</v>
      </c>
      <c r="I863" s="1">
        <f t="shared" si="194"/>
        <v>-8.3325000000000102</v>
      </c>
      <c r="J863" s="13">
        <f t="shared" si="195"/>
        <v>-4.1662500000000051</v>
      </c>
    </row>
    <row r="864" spans="1:10" hidden="1">
      <c r="A864" s="39" t="str">
        <f t="shared" si="196"/>
        <v xml:space="preserve">حمص </v>
      </c>
      <c r="B864" s="185"/>
      <c r="C864" s="1">
        <v>200</v>
      </c>
      <c r="D864" s="1">
        <v>200</v>
      </c>
      <c r="E864" s="1">
        <v>220</v>
      </c>
      <c r="F864" s="1">
        <v>230</v>
      </c>
      <c r="G864" s="180">
        <v>202.5</v>
      </c>
      <c r="H864" s="1">
        <f t="shared" si="193"/>
        <v>212.5</v>
      </c>
      <c r="I864" s="1">
        <f t="shared" si="194"/>
        <v>10</v>
      </c>
      <c r="J864" s="13">
        <f t="shared" si="195"/>
        <v>4.9382716049382713</v>
      </c>
    </row>
    <row r="865" spans="1:10" hidden="1">
      <c r="A865" s="39" t="str">
        <f t="shared" si="196"/>
        <v>أرز</v>
      </c>
      <c r="B865" s="185"/>
      <c r="C865" s="1">
        <v>80</v>
      </c>
      <c r="D865" s="1">
        <v>80</v>
      </c>
      <c r="E865" s="1">
        <v>80</v>
      </c>
      <c r="F865" s="1">
        <v>80</v>
      </c>
      <c r="G865" s="180">
        <v>80</v>
      </c>
      <c r="H865" s="1">
        <f t="shared" si="193"/>
        <v>80</v>
      </c>
      <c r="I865" s="1">
        <f t="shared" si="194"/>
        <v>0</v>
      </c>
      <c r="J865" s="13">
        <f t="shared" si="195"/>
        <v>0</v>
      </c>
    </row>
    <row r="866" spans="1:10" hidden="1">
      <c r="A866" s="39" t="str">
        <f t="shared" si="196"/>
        <v>عجائن غذائية</v>
      </c>
      <c r="B866" s="185"/>
      <c r="C866" s="1">
        <v>100</v>
      </c>
      <c r="D866" s="1">
        <v>100</v>
      </c>
      <c r="E866" s="1">
        <v>100</v>
      </c>
      <c r="F866" s="1">
        <v>100</v>
      </c>
      <c r="G866" s="180">
        <v>100</v>
      </c>
      <c r="H866" s="1">
        <f t="shared" si="193"/>
        <v>100</v>
      </c>
      <c r="I866" s="1">
        <f t="shared" si="194"/>
        <v>0</v>
      </c>
      <c r="J866" s="13">
        <f t="shared" si="195"/>
        <v>0</v>
      </c>
    </row>
    <row r="867" spans="1:10" hidden="1">
      <c r="A867" s="114" t="s">
        <v>310</v>
      </c>
      <c r="B867" s="186"/>
      <c r="C867" s="1">
        <v>180</v>
      </c>
      <c r="D867" s="1">
        <v>180</v>
      </c>
      <c r="E867" s="1">
        <v>180</v>
      </c>
      <c r="F867" s="1">
        <v>180</v>
      </c>
      <c r="G867" s="180">
        <v>180</v>
      </c>
      <c r="H867" s="1">
        <f t="shared" si="193"/>
        <v>180</v>
      </c>
      <c r="I867" s="1">
        <f t="shared" si="194"/>
        <v>0</v>
      </c>
      <c r="J867" s="13">
        <f t="shared" si="195"/>
        <v>0</v>
      </c>
    </row>
    <row r="868" spans="1:10" hidden="1">
      <c r="A868" s="187" t="s">
        <v>65</v>
      </c>
      <c r="B868" s="187"/>
      <c r="C868" s="187"/>
      <c r="D868" s="187"/>
      <c r="E868" s="187"/>
      <c r="F868" s="187"/>
      <c r="G868" s="187"/>
      <c r="H868" s="187"/>
      <c r="I868" s="187"/>
      <c r="J868" s="187"/>
    </row>
    <row r="869" spans="1:10" hidden="1">
      <c r="A869" s="188"/>
      <c r="B869" s="188"/>
      <c r="C869" s="188"/>
      <c r="D869" s="188"/>
      <c r="E869" s="188"/>
      <c r="F869" s="188"/>
      <c r="G869" s="188"/>
      <c r="H869" s="188"/>
      <c r="I869" s="188"/>
      <c r="J869" s="188"/>
    </row>
    <row r="870" spans="1:10" hidden="1">
      <c r="A870" s="90" t="str">
        <f>A768</f>
        <v>بطاطا</v>
      </c>
      <c r="B870" s="184" t="s">
        <v>66</v>
      </c>
      <c r="C870" s="1">
        <v>50</v>
      </c>
      <c r="D870" s="1">
        <v>50</v>
      </c>
      <c r="E870" s="1">
        <v>48.33</v>
      </c>
      <c r="F870" s="1">
        <v>43.33</v>
      </c>
      <c r="G870" s="180">
        <v>52.5</v>
      </c>
      <c r="H870" s="1">
        <f t="shared" ref="H870:H884" si="197">(C870+D870+E870+F870)/4</f>
        <v>47.914999999999992</v>
      </c>
      <c r="I870" s="1">
        <f t="shared" ref="I870:I883" si="198">H870-G870</f>
        <v>-4.585000000000008</v>
      </c>
      <c r="J870" s="13">
        <f t="shared" ref="J870:J882" si="199">(I870*100)/G870</f>
        <v>-8.7333333333333485</v>
      </c>
    </row>
    <row r="871" spans="1:10" hidden="1">
      <c r="A871" s="90" t="str">
        <f t="shared" ref="A871:A883" si="200">A769</f>
        <v>طماطم طازجــة</v>
      </c>
      <c r="B871" s="185"/>
      <c r="C871" s="1">
        <v>55</v>
      </c>
      <c r="D871" s="1">
        <v>53.33</v>
      </c>
      <c r="E871" s="1">
        <v>58.33</v>
      </c>
      <c r="F871" s="1">
        <v>80.83</v>
      </c>
      <c r="G871" s="180">
        <v>69.17</v>
      </c>
      <c r="H871" s="1">
        <f t="shared" si="197"/>
        <v>61.872500000000002</v>
      </c>
      <c r="I871" s="1">
        <f t="shared" si="198"/>
        <v>-7.2974999999999994</v>
      </c>
      <c r="J871" s="13">
        <f t="shared" si="199"/>
        <v>-10.550093971374872</v>
      </c>
    </row>
    <row r="872" spans="1:10" hidden="1">
      <c r="A872" s="90" t="str">
        <f t="shared" si="200"/>
        <v>بصل جاف</v>
      </c>
      <c r="B872" s="185"/>
      <c r="C872" s="1">
        <v>90</v>
      </c>
      <c r="D872" s="1">
        <v>100</v>
      </c>
      <c r="E872" s="1">
        <v>105</v>
      </c>
      <c r="F872" s="1">
        <v>100</v>
      </c>
      <c r="G872" s="180">
        <v>85</v>
      </c>
      <c r="H872" s="1">
        <f t="shared" si="197"/>
        <v>98.75</v>
      </c>
      <c r="I872" s="1">
        <f t="shared" si="198"/>
        <v>13.75</v>
      </c>
      <c r="J872" s="13">
        <f t="shared" si="199"/>
        <v>16.176470588235293</v>
      </c>
    </row>
    <row r="873" spans="1:10" hidden="1">
      <c r="A873" s="90" t="str">
        <f t="shared" si="200"/>
        <v>بصل اخضر</v>
      </c>
      <c r="B873" s="185"/>
      <c r="C873" s="1">
        <v>50</v>
      </c>
      <c r="D873" s="1">
        <v>50</v>
      </c>
      <c r="E873" s="1">
        <v>50</v>
      </c>
      <c r="F873" s="1">
        <v>50</v>
      </c>
      <c r="G873" s="180">
        <v>62.5</v>
      </c>
      <c r="H873" s="1">
        <f t="shared" si="197"/>
        <v>50</v>
      </c>
      <c r="I873" s="1">
        <f t="shared" si="198"/>
        <v>-12.5</v>
      </c>
      <c r="J873" s="13">
        <f t="shared" si="199"/>
        <v>-20</v>
      </c>
    </row>
    <row r="874" spans="1:10" hidden="1">
      <c r="A874" s="90" t="str">
        <f t="shared" si="200"/>
        <v>خس</v>
      </c>
      <c r="B874" s="185"/>
      <c r="C874" s="1">
        <v>83.33</v>
      </c>
      <c r="D874" s="1">
        <v>60</v>
      </c>
      <c r="E874" s="1">
        <v>50</v>
      </c>
      <c r="F874" s="1">
        <v>53.33</v>
      </c>
      <c r="G874" s="180">
        <v>85</v>
      </c>
      <c r="H874" s="1">
        <f t="shared" si="197"/>
        <v>61.664999999999992</v>
      </c>
      <c r="I874" s="1">
        <f t="shared" si="198"/>
        <v>-23.335000000000008</v>
      </c>
      <c r="J874" s="13">
        <f t="shared" si="199"/>
        <v>-27.452941176470599</v>
      </c>
    </row>
    <row r="875" spans="1:10" hidden="1">
      <c r="A875" s="90" t="str">
        <f t="shared" si="200"/>
        <v xml:space="preserve">قرعة </v>
      </c>
      <c r="B875" s="185"/>
      <c r="C875" s="1">
        <v>86.67</v>
      </c>
      <c r="D875" s="1">
        <v>70</v>
      </c>
      <c r="E875" s="1">
        <v>68.33</v>
      </c>
      <c r="F875" s="1">
        <v>60</v>
      </c>
      <c r="G875" s="180">
        <v>94.58</v>
      </c>
      <c r="H875" s="1">
        <f t="shared" si="197"/>
        <v>71.25</v>
      </c>
      <c r="I875" s="1">
        <f t="shared" si="198"/>
        <v>-23.33</v>
      </c>
      <c r="J875" s="13">
        <f t="shared" si="199"/>
        <v>-24.666948614929161</v>
      </c>
    </row>
    <row r="876" spans="1:10" hidden="1">
      <c r="A876" s="90" t="str">
        <f t="shared" si="200"/>
        <v>جزر</v>
      </c>
      <c r="B876" s="185"/>
      <c r="C876" s="1">
        <v>60</v>
      </c>
      <c r="D876" s="1">
        <v>51.67</v>
      </c>
      <c r="E876" s="1">
        <v>50</v>
      </c>
      <c r="F876" s="1">
        <v>50</v>
      </c>
      <c r="G876" s="180">
        <v>56.25</v>
      </c>
      <c r="H876" s="1">
        <f t="shared" si="197"/>
        <v>52.917500000000004</v>
      </c>
      <c r="I876" s="1">
        <f t="shared" si="198"/>
        <v>-3.332499999999996</v>
      </c>
      <c r="J876" s="13">
        <f t="shared" si="199"/>
        <v>-5.9244444444444371</v>
      </c>
    </row>
    <row r="877" spans="1:10" hidden="1">
      <c r="A877" s="90" t="str">
        <f t="shared" si="200"/>
        <v>فلفل حلو</v>
      </c>
      <c r="B877" s="185"/>
      <c r="C877" s="1">
        <v>85</v>
      </c>
      <c r="D877" s="1">
        <v>70</v>
      </c>
      <c r="E877" s="1">
        <v>70</v>
      </c>
      <c r="F877" s="1">
        <v>76.67</v>
      </c>
      <c r="G877" s="180">
        <v>113.75</v>
      </c>
      <c r="H877" s="1">
        <f t="shared" si="197"/>
        <v>75.417500000000004</v>
      </c>
      <c r="I877" s="1">
        <f t="shared" si="198"/>
        <v>-38.332499999999996</v>
      </c>
      <c r="J877" s="13">
        <f t="shared" si="199"/>
        <v>-33.698901098901096</v>
      </c>
    </row>
    <row r="878" spans="1:10" hidden="1">
      <c r="A878" s="90" t="str">
        <f t="shared" si="200"/>
        <v>فلفل حار</v>
      </c>
      <c r="B878" s="185"/>
      <c r="C878" s="1">
        <v>85</v>
      </c>
      <c r="D878" s="1">
        <v>70</v>
      </c>
      <c r="E878" s="1">
        <v>70</v>
      </c>
      <c r="F878" s="1">
        <v>76.67</v>
      </c>
      <c r="G878" s="180">
        <v>116.67</v>
      </c>
      <c r="H878" s="1">
        <f t="shared" si="197"/>
        <v>75.417500000000004</v>
      </c>
      <c r="I878" s="1">
        <f t="shared" si="198"/>
        <v>-41.252499999999998</v>
      </c>
      <c r="J878" s="13">
        <f t="shared" si="199"/>
        <v>-35.358275477843492</v>
      </c>
    </row>
    <row r="879" spans="1:10" hidden="1">
      <c r="A879" s="90" t="str">
        <f t="shared" si="200"/>
        <v>فاصوليا خضراء</v>
      </c>
      <c r="B879" s="185"/>
      <c r="C879" s="1">
        <v>190</v>
      </c>
      <c r="D879" s="1">
        <v>180</v>
      </c>
      <c r="E879" s="1">
        <v>205</v>
      </c>
      <c r="F879" s="1">
        <v>180</v>
      </c>
      <c r="G879" s="180">
        <v>252.5</v>
      </c>
      <c r="H879" s="1">
        <f t="shared" si="197"/>
        <v>188.75</v>
      </c>
      <c r="I879" s="1">
        <f t="shared" si="198"/>
        <v>-63.75</v>
      </c>
      <c r="J879" s="13">
        <f t="shared" si="199"/>
        <v>-25.247524752475247</v>
      </c>
    </row>
    <row r="880" spans="1:10" hidden="1">
      <c r="A880" s="90" t="str">
        <f t="shared" si="200"/>
        <v>شمـنــدر</v>
      </c>
      <c r="B880" s="185"/>
      <c r="C880" s="1">
        <v>60</v>
      </c>
      <c r="D880" s="1">
        <v>60</v>
      </c>
      <c r="E880" s="1">
        <v>60</v>
      </c>
      <c r="F880" s="1">
        <v>60</v>
      </c>
      <c r="G880" s="180">
        <v>60</v>
      </c>
      <c r="H880" s="1">
        <f t="shared" si="197"/>
        <v>60</v>
      </c>
      <c r="I880" s="1">
        <f t="shared" si="198"/>
        <v>0</v>
      </c>
      <c r="J880" s="13">
        <f t="shared" si="199"/>
        <v>0</v>
      </c>
    </row>
    <row r="881" spans="1:10" hidden="1">
      <c r="A881" s="90" t="str">
        <f t="shared" si="200"/>
        <v xml:space="preserve">ثــــوم محلي </v>
      </c>
      <c r="B881" s="185"/>
      <c r="C881" s="1">
        <v>300</v>
      </c>
      <c r="D881" s="1">
        <v>240</v>
      </c>
      <c r="E881" s="1">
        <v>225</v>
      </c>
      <c r="F881" s="1">
        <v>200</v>
      </c>
      <c r="G881" s="180">
        <v>437.5</v>
      </c>
      <c r="H881" s="1">
        <f t="shared" si="197"/>
        <v>241.25</v>
      </c>
      <c r="I881" s="1">
        <f t="shared" si="198"/>
        <v>-196.25</v>
      </c>
      <c r="J881" s="13">
        <f t="shared" si="199"/>
        <v>-44.857142857142854</v>
      </c>
    </row>
    <row r="882" spans="1:10" hidden="1">
      <c r="A882" s="90" t="str">
        <f t="shared" si="200"/>
        <v>ثوم مستورد</v>
      </c>
      <c r="B882" s="185"/>
      <c r="C882" s="95">
        <v>400</v>
      </c>
      <c r="D882" s="95">
        <v>400</v>
      </c>
      <c r="E882" s="1">
        <v>400</v>
      </c>
      <c r="F882" s="1">
        <v>400</v>
      </c>
      <c r="G882" s="180">
        <v>441.67</v>
      </c>
      <c r="H882" s="1">
        <f t="shared" si="197"/>
        <v>400</v>
      </c>
      <c r="I882" s="1">
        <f t="shared" si="198"/>
        <v>-41.670000000000016</v>
      </c>
      <c r="J882" s="13">
        <f t="shared" si="199"/>
        <v>-9.4346457762582965</v>
      </c>
    </row>
    <row r="883" spans="1:10" hidden="1">
      <c r="A883" s="90" t="str">
        <f t="shared" si="200"/>
        <v>باذنجان</v>
      </c>
      <c r="B883" s="185"/>
      <c r="C883" s="1">
        <v>80</v>
      </c>
      <c r="D883" s="1">
        <v>71.67</v>
      </c>
      <c r="E883" s="1">
        <v>70</v>
      </c>
      <c r="F883" s="1">
        <v>80</v>
      </c>
      <c r="G883" s="180">
        <v>76.25</v>
      </c>
      <c r="H883" s="1">
        <f t="shared" si="197"/>
        <v>75.417500000000004</v>
      </c>
      <c r="I883" s="1">
        <f t="shared" si="198"/>
        <v>-0.83249999999999602</v>
      </c>
      <c r="J883" s="13">
        <f>(I883*100)/G883</f>
        <v>-1.0918032786885195</v>
      </c>
    </row>
    <row r="884" spans="1:10" hidden="1">
      <c r="A884" s="90" t="s">
        <v>306</v>
      </c>
      <c r="B884" s="186"/>
      <c r="C884" s="1">
        <v>93.33</v>
      </c>
      <c r="D884" s="1">
        <v>70</v>
      </c>
      <c r="E884" s="1">
        <v>50</v>
      </c>
      <c r="F884" s="1">
        <v>53.33</v>
      </c>
      <c r="G884" s="180" t="s">
        <v>77</v>
      </c>
      <c r="H884" s="1">
        <f t="shared" si="197"/>
        <v>66.664999999999992</v>
      </c>
      <c r="I884" s="180" t="s">
        <v>77</v>
      </c>
      <c r="J884" s="180" t="s">
        <v>77</v>
      </c>
    </row>
    <row r="885" spans="1:10" hidden="1">
      <c r="A885" s="189" t="s">
        <v>69</v>
      </c>
      <c r="B885" s="189"/>
      <c r="C885" s="189"/>
      <c r="D885" s="189"/>
      <c r="E885" s="189"/>
      <c r="F885" s="189"/>
      <c r="G885" s="189"/>
      <c r="H885" s="189"/>
      <c r="I885" s="189"/>
      <c r="J885" s="189"/>
    </row>
    <row r="886" spans="1:10" hidden="1">
      <c r="A886" s="190"/>
      <c r="B886" s="190"/>
      <c r="C886" s="190"/>
      <c r="D886" s="190"/>
      <c r="E886" s="190"/>
      <c r="F886" s="190"/>
      <c r="G886" s="190"/>
      <c r="H886" s="190"/>
      <c r="I886" s="190"/>
      <c r="J886" s="190"/>
    </row>
    <row r="887" spans="1:10" hidden="1">
      <c r="A887" s="91" t="str">
        <f>A784</f>
        <v>دقلة</v>
      </c>
      <c r="B887" s="184" t="s">
        <v>66</v>
      </c>
      <c r="C887" s="14">
        <v>500</v>
      </c>
      <c r="D887" s="14">
        <v>500</v>
      </c>
      <c r="E887" s="14">
        <v>500</v>
      </c>
      <c r="F887" s="14">
        <v>500</v>
      </c>
      <c r="G887" s="180">
        <v>450</v>
      </c>
      <c r="H887" s="1">
        <f t="shared" ref="H887:H891" si="201">(C887+D887+E887+F887)/4</f>
        <v>500</v>
      </c>
      <c r="I887" s="1">
        <f t="shared" ref="I887:I889" si="202">H887-G887</f>
        <v>50</v>
      </c>
      <c r="J887" s="13">
        <f t="shared" ref="J887:J889" si="203">(I887*100)/G887</f>
        <v>11.111111111111111</v>
      </c>
    </row>
    <row r="888" spans="1:10" hidden="1">
      <c r="A888" s="91" t="str">
        <f t="shared" ref="A888:A890" si="204">A785</f>
        <v>تفاح مستورد</v>
      </c>
      <c r="B888" s="185"/>
      <c r="C888" s="14">
        <v>353.33</v>
      </c>
      <c r="D888" s="14">
        <v>400</v>
      </c>
      <c r="E888" s="14">
        <v>400</v>
      </c>
      <c r="F888" s="14">
        <v>400</v>
      </c>
      <c r="G888" s="180">
        <v>332.5</v>
      </c>
      <c r="H888" s="1">
        <f t="shared" si="201"/>
        <v>388.33249999999998</v>
      </c>
      <c r="I888" s="1">
        <f t="shared" si="202"/>
        <v>55.832499999999982</v>
      </c>
      <c r="J888" s="13">
        <f t="shared" si="203"/>
        <v>16.791729323308264</v>
      </c>
    </row>
    <row r="889" spans="1:10" hidden="1">
      <c r="A889" s="91" t="str">
        <f t="shared" si="204"/>
        <v>مـــوز</v>
      </c>
      <c r="B889" s="185"/>
      <c r="C889" s="14">
        <v>233.33</v>
      </c>
      <c r="D889" s="1">
        <v>240</v>
      </c>
      <c r="E889" s="1">
        <v>250</v>
      </c>
      <c r="F889" s="1">
        <v>230</v>
      </c>
      <c r="G889" s="180">
        <v>219.17</v>
      </c>
      <c r="H889" s="1">
        <f t="shared" si="201"/>
        <v>238.33250000000001</v>
      </c>
      <c r="I889" s="1">
        <f t="shared" si="202"/>
        <v>19.162500000000023</v>
      </c>
      <c r="J889" s="13">
        <f t="shared" si="203"/>
        <v>8.7432130309805292</v>
      </c>
    </row>
    <row r="890" spans="1:10" hidden="1">
      <c r="A890" s="91" t="str">
        <f t="shared" si="204"/>
        <v>فراولة</v>
      </c>
      <c r="B890" s="185"/>
      <c r="C890" s="14">
        <v>220</v>
      </c>
      <c r="D890" s="1">
        <v>220</v>
      </c>
      <c r="E890" s="1">
        <v>220</v>
      </c>
      <c r="F890" s="1">
        <v>220</v>
      </c>
      <c r="G890" s="180">
        <v>330.5</v>
      </c>
      <c r="H890" s="1">
        <f t="shared" si="201"/>
        <v>220</v>
      </c>
      <c r="I890" s="180" t="s">
        <v>77</v>
      </c>
      <c r="J890" s="180" t="s">
        <v>77</v>
      </c>
    </row>
    <row r="891" spans="1:10" hidden="1">
      <c r="A891" s="91" t="s">
        <v>307</v>
      </c>
      <c r="B891" s="186"/>
      <c r="C891" s="14">
        <v>100</v>
      </c>
      <c r="D891" s="1">
        <v>76.67</v>
      </c>
      <c r="E891" s="1">
        <v>58.33</v>
      </c>
      <c r="F891" s="105">
        <v>50</v>
      </c>
      <c r="G891" s="180" t="s">
        <v>77</v>
      </c>
      <c r="H891" s="1">
        <f t="shared" si="201"/>
        <v>71.25</v>
      </c>
      <c r="I891" s="180" t="s">
        <v>77</v>
      </c>
      <c r="J891" s="180" t="s">
        <v>77</v>
      </c>
    </row>
    <row r="892" spans="1:10" hidden="1">
      <c r="A892" s="94"/>
      <c r="B892" s="77"/>
      <c r="C892" s="78"/>
      <c r="D892" s="79"/>
      <c r="E892" s="79"/>
      <c r="F892" s="79"/>
      <c r="G892" s="76"/>
      <c r="H892" s="79"/>
      <c r="I892" s="80"/>
      <c r="J892" s="43"/>
    </row>
    <row r="893" spans="1:10" hidden="1">
      <c r="A893" s="94"/>
      <c r="B893" s="77"/>
      <c r="C893" s="78"/>
      <c r="D893" s="79"/>
      <c r="E893" s="79"/>
      <c r="F893" s="79"/>
      <c r="G893" s="76"/>
      <c r="H893" s="79"/>
      <c r="I893" s="80"/>
      <c r="J893" s="43"/>
    </row>
    <row r="894" spans="1:10" hidden="1">
      <c r="A894" s="94"/>
      <c r="B894" s="77"/>
      <c r="C894" s="78"/>
      <c r="D894" s="79"/>
      <c r="E894" s="79"/>
      <c r="F894" s="79"/>
      <c r="G894" s="76"/>
      <c r="H894" s="79"/>
      <c r="I894" s="80"/>
      <c r="J894" s="43"/>
    </row>
    <row r="895" spans="1:10" hidden="1">
      <c r="A895" s="94"/>
      <c r="B895" s="77"/>
      <c r="C895" s="78"/>
      <c r="D895" s="79"/>
      <c r="E895" s="79"/>
      <c r="F895" s="79"/>
      <c r="G895" s="76"/>
      <c r="H895" s="79"/>
      <c r="I895" s="80"/>
      <c r="J895" s="43"/>
    </row>
    <row r="896" spans="1:10" hidden="1">
      <c r="A896" s="94"/>
      <c r="B896" s="77"/>
      <c r="C896" s="78"/>
      <c r="D896" s="79"/>
      <c r="E896" s="79"/>
      <c r="F896" s="79"/>
      <c r="G896" s="76"/>
      <c r="H896" s="76"/>
      <c r="I896" s="76"/>
      <c r="J896" s="76"/>
    </row>
    <row r="897" spans="1:10" hidden="1">
      <c r="A897" s="191" t="s">
        <v>81</v>
      </c>
      <c r="B897" s="191"/>
      <c r="C897" s="191"/>
      <c r="D897" s="191"/>
      <c r="E897" s="191"/>
      <c r="F897" s="191"/>
      <c r="G897" s="191"/>
      <c r="H897" s="191"/>
      <c r="I897" s="191"/>
      <c r="J897" s="191"/>
    </row>
    <row r="898" spans="1:10" hidden="1">
      <c r="A898" s="91" t="str">
        <f>A797</f>
        <v>لحم غنم محلي</v>
      </c>
      <c r="B898" s="183" t="s">
        <v>66</v>
      </c>
      <c r="C898" s="1">
        <v>1300</v>
      </c>
      <c r="D898" s="1">
        <v>1300</v>
      </c>
      <c r="E898" s="1">
        <v>1300</v>
      </c>
      <c r="F898" s="1">
        <v>1300</v>
      </c>
      <c r="G898" s="5">
        <v>1300</v>
      </c>
      <c r="H898" s="1">
        <f t="shared" ref="H898:H902" si="205">(C898+D898+E898+F898)/4</f>
        <v>1300</v>
      </c>
      <c r="I898" s="1">
        <f t="shared" ref="I898:I902" si="206">H898-G898</f>
        <v>0</v>
      </c>
      <c r="J898" s="13">
        <f t="shared" ref="J898:J902" si="207">(I898*100)/G898</f>
        <v>0</v>
      </c>
    </row>
    <row r="899" spans="1:10" hidden="1">
      <c r="A899" s="91" t="str">
        <f t="shared" ref="A899:A902" si="208">A798</f>
        <v>لحم بقر محلي</v>
      </c>
      <c r="B899" s="183"/>
      <c r="C899" s="1">
        <v>780</v>
      </c>
      <c r="D899" s="1">
        <v>780</v>
      </c>
      <c r="E899" s="1">
        <v>780</v>
      </c>
      <c r="F899" s="1">
        <v>780</v>
      </c>
      <c r="G899" s="5">
        <v>780</v>
      </c>
      <c r="H899" s="1">
        <f t="shared" si="205"/>
        <v>780</v>
      </c>
      <c r="I899" s="1">
        <f t="shared" si="206"/>
        <v>0</v>
      </c>
      <c r="J899" s="13">
        <f t="shared" si="207"/>
        <v>0</v>
      </c>
    </row>
    <row r="900" spans="1:10" hidden="1">
      <c r="A900" s="91" t="str">
        <f t="shared" si="208"/>
        <v>لحم بقر مجمد مستورد</v>
      </c>
      <c r="B900" s="183"/>
      <c r="C900" s="1">
        <v>600</v>
      </c>
      <c r="D900" s="1">
        <v>600</v>
      </c>
      <c r="E900" s="1">
        <v>600</v>
      </c>
      <c r="F900" s="1">
        <v>600</v>
      </c>
      <c r="G900" s="5">
        <v>600</v>
      </c>
      <c r="H900" s="1">
        <f t="shared" si="205"/>
        <v>600</v>
      </c>
      <c r="I900" s="1">
        <f t="shared" si="206"/>
        <v>0</v>
      </c>
      <c r="J900" s="13">
        <f t="shared" si="207"/>
        <v>0</v>
      </c>
    </row>
    <row r="901" spans="1:10" hidden="1">
      <c r="A901" s="91" t="str">
        <f t="shared" si="208"/>
        <v>لحم دجـاج (مفرغ)</v>
      </c>
      <c r="B901" s="183"/>
      <c r="C901" s="1">
        <v>220</v>
      </c>
      <c r="D901" s="1">
        <v>220</v>
      </c>
      <c r="E901" s="70">
        <v>210</v>
      </c>
      <c r="F901" s="1">
        <v>240</v>
      </c>
      <c r="G901" s="5">
        <v>224.58</v>
      </c>
      <c r="H901" s="1">
        <f t="shared" si="205"/>
        <v>222.5</v>
      </c>
      <c r="I901" s="1">
        <f t="shared" si="206"/>
        <v>-2.0800000000000125</v>
      </c>
      <c r="J901" s="13">
        <f t="shared" si="207"/>
        <v>-0.92617330127349384</v>
      </c>
    </row>
    <row r="902" spans="1:10" ht="30" hidden="1">
      <c r="A902" s="91" t="str">
        <f t="shared" si="208"/>
        <v>بيض</v>
      </c>
      <c r="B902" s="22" t="s">
        <v>82</v>
      </c>
      <c r="C902" s="1">
        <v>240</v>
      </c>
      <c r="D902" s="1">
        <v>240</v>
      </c>
      <c r="E902" s="71">
        <v>240</v>
      </c>
      <c r="F902" s="1">
        <v>240</v>
      </c>
      <c r="G902" s="5">
        <v>255.42</v>
      </c>
      <c r="H902" s="1">
        <f t="shared" si="205"/>
        <v>240</v>
      </c>
      <c r="I902" s="1">
        <f t="shared" si="206"/>
        <v>-15.419999999999987</v>
      </c>
      <c r="J902" s="13">
        <f t="shared" si="207"/>
        <v>-6.0371153394409154</v>
      </c>
    </row>
    <row r="903" spans="1:10" hidden="1">
      <c r="A903" s="187"/>
      <c r="B903" s="187"/>
      <c r="C903" s="187"/>
      <c r="D903" s="187"/>
      <c r="E903" s="187"/>
      <c r="F903" s="187"/>
      <c r="G903" s="187"/>
      <c r="H903" s="187"/>
      <c r="I903" s="187"/>
      <c r="J903" s="187"/>
    </row>
    <row r="904" spans="1:10" hidden="1">
      <c r="A904" s="188"/>
      <c r="B904" s="188"/>
      <c r="C904" s="188"/>
      <c r="D904" s="188"/>
      <c r="E904" s="188"/>
      <c r="F904" s="188"/>
      <c r="G904" s="188"/>
      <c r="H904" s="188"/>
      <c r="I904" s="188"/>
      <c r="J904" s="188"/>
    </row>
    <row r="905" spans="1:10" hidden="1">
      <c r="A905" s="91" t="str">
        <f>A804</f>
        <v>الإسمنت الرمادي</v>
      </c>
      <c r="B905" s="176" t="s">
        <v>74</v>
      </c>
      <c r="C905" s="30">
        <v>850</v>
      </c>
      <c r="D905" s="30">
        <v>850</v>
      </c>
      <c r="E905" s="30">
        <v>850</v>
      </c>
      <c r="F905" s="30">
        <v>850</v>
      </c>
      <c r="G905" s="31">
        <v>850</v>
      </c>
      <c r="H905" s="1">
        <f>(C905+D905+E905+F905)/4</f>
        <v>850</v>
      </c>
      <c r="I905" s="1">
        <f t="shared" ref="I905:I907" si="209">H905-G905</f>
        <v>0</v>
      </c>
      <c r="J905" s="13">
        <f t="shared" ref="J905:J907" si="210">(I905*100)/G905</f>
        <v>0</v>
      </c>
    </row>
    <row r="906" spans="1:10" hidden="1">
      <c r="A906" s="91" t="str">
        <f t="shared" ref="A906:A907" si="211">A805</f>
        <v>حديد الخرسانة</v>
      </c>
      <c r="B906" s="176" t="s">
        <v>75</v>
      </c>
      <c r="C906" s="30">
        <v>6200</v>
      </c>
      <c r="D906" s="30">
        <v>6200</v>
      </c>
      <c r="E906" s="30">
        <v>6200</v>
      </c>
      <c r="F906" s="30">
        <v>6200</v>
      </c>
      <c r="G906" s="31">
        <v>6200</v>
      </c>
      <c r="H906" s="1">
        <f t="shared" ref="H906:H907" si="212">(C906+D906+E906+F906)/4</f>
        <v>6200</v>
      </c>
      <c r="I906" s="1">
        <f t="shared" si="209"/>
        <v>0</v>
      </c>
      <c r="J906" s="13">
        <f t="shared" si="210"/>
        <v>0</v>
      </c>
    </row>
    <row r="907" spans="1:10" ht="30" hidden="1">
      <c r="A907" s="91" t="str">
        <f t="shared" si="211"/>
        <v xml:space="preserve">الخشب </v>
      </c>
      <c r="B907" s="62" t="s">
        <v>76</v>
      </c>
      <c r="C907" s="30">
        <v>540</v>
      </c>
      <c r="D907" s="30">
        <v>540</v>
      </c>
      <c r="E907" s="30">
        <v>540</v>
      </c>
      <c r="F907" s="30">
        <v>540</v>
      </c>
      <c r="G907" s="31">
        <v>540</v>
      </c>
      <c r="H907" s="1">
        <f t="shared" si="212"/>
        <v>540</v>
      </c>
      <c r="I907" s="1">
        <f t="shared" si="209"/>
        <v>0</v>
      </c>
      <c r="J907" s="13">
        <f t="shared" si="210"/>
        <v>0</v>
      </c>
    </row>
    <row r="908" spans="1:10" hidden="1"/>
    <row r="909" spans="1:10" hidden="1"/>
    <row r="910" spans="1:10" hidden="1"/>
    <row r="911" spans="1:10" hidden="1"/>
    <row r="912" spans="1:10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spans="1:18" hidden="1"/>
    <row r="946" spans="1:18" hidden="1"/>
    <row r="947" spans="1:18" hidden="1"/>
    <row r="948" spans="1:18" ht="21" hidden="1">
      <c r="A948" s="192" t="s">
        <v>312</v>
      </c>
      <c r="B948" s="192"/>
      <c r="C948" s="192"/>
      <c r="D948" s="192"/>
      <c r="E948" s="192"/>
      <c r="F948" s="192"/>
      <c r="G948" s="192"/>
      <c r="H948" s="192"/>
      <c r="I948" s="192"/>
      <c r="J948" s="192"/>
    </row>
    <row r="949" spans="1:18" ht="17.25" hidden="1">
      <c r="A949" s="193" t="s">
        <v>0</v>
      </c>
      <c r="B949" s="194"/>
      <c r="C949" s="194"/>
      <c r="D949" s="194"/>
      <c r="E949" s="194"/>
      <c r="F949" s="194"/>
      <c r="G949" s="194"/>
      <c r="H949" s="194"/>
      <c r="I949" s="194"/>
      <c r="J949" s="194"/>
      <c r="L949" s="210" t="s">
        <v>316</v>
      </c>
      <c r="M949" s="210"/>
      <c r="N949" s="210"/>
      <c r="O949" s="210"/>
      <c r="P949" s="210"/>
      <c r="Q949" s="210"/>
      <c r="R949" s="210"/>
    </row>
    <row r="950" spans="1:18" hidden="1">
      <c r="A950" s="211" t="s">
        <v>1</v>
      </c>
      <c r="B950" s="211" t="s">
        <v>57</v>
      </c>
      <c r="C950" s="212" t="s">
        <v>293</v>
      </c>
      <c r="D950" s="213"/>
      <c r="E950" s="213"/>
      <c r="F950" s="214"/>
      <c r="G950" s="212" t="s">
        <v>59</v>
      </c>
      <c r="H950" s="214"/>
      <c r="I950" s="215" t="s">
        <v>60</v>
      </c>
      <c r="J950" s="216"/>
    </row>
    <row r="951" spans="1:18" ht="30" hidden="1">
      <c r="A951" s="195"/>
      <c r="B951" s="195"/>
      <c r="C951" s="177" t="s">
        <v>2</v>
      </c>
      <c r="D951" s="177" t="s">
        <v>3</v>
      </c>
      <c r="E951" s="177" t="s">
        <v>4</v>
      </c>
      <c r="F951" s="177" t="s">
        <v>5</v>
      </c>
      <c r="G951" s="197" t="s">
        <v>6</v>
      </c>
      <c r="H951" s="199" t="s">
        <v>64</v>
      </c>
      <c r="I951" s="35" t="s">
        <v>61</v>
      </c>
      <c r="J951" s="35" t="s">
        <v>62</v>
      </c>
    </row>
    <row r="952" spans="1:18" hidden="1">
      <c r="A952" s="196"/>
      <c r="B952" s="196"/>
      <c r="C952" s="3" t="s">
        <v>7</v>
      </c>
      <c r="D952" s="3" t="s">
        <v>7</v>
      </c>
      <c r="E952" s="3" t="s">
        <v>7</v>
      </c>
      <c r="F952" s="3" t="s">
        <v>7</v>
      </c>
      <c r="G952" s="198"/>
      <c r="H952" s="200"/>
      <c r="I952" s="36"/>
      <c r="J952" s="36"/>
    </row>
    <row r="953" spans="1:18" hidden="1">
      <c r="A953" s="201" t="s">
        <v>63</v>
      </c>
      <c r="B953" s="202"/>
      <c r="C953" s="202"/>
      <c r="D953" s="202"/>
      <c r="E953" s="202"/>
      <c r="F953" s="202"/>
      <c r="G953" s="202"/>
      <c r="H953" s="202"/>
      <c r="I953" s="202"/>
      <c r="J953" s="202"/>
    </row>
    <row r="954" spans="1:18" hidden="1">
      <c r="A954" s="203"/>
      <c r="B954" s="204"/>
      <c r="C954" s="204"/>
      <c r="D954" s="204"/>
      <c r="E954" s="204"/>
      <c r="F954" s="204"/>
      <c r="G954" s="204"/>
      <c r="H954" s="204"/>
      <c r="I954" s="204"/>
      <c r="J954" s="204"/>
    </row>
    <row r="955" spans="1:18" hidden="1">
      <c r="A955" s="39" t="str">
        <f>A851</f>
        <v>سـميـــد عــادي</v>
      </c>
      <c r="B955" s="184" t="s">
        <v>66</v>
      </c>
      <c r="C955" s="1">
        <f>[2]الشهري!$C$533</f>
        <v>0</v>
      </c>
      <c r="D955" s="1">
        <f>[2]الشهري!$C$533</f>
        <v>0</v>
      </c>
      <c r="E955" s="1">
        <f>[2]الشهري!$C$533</f>
        <v>0</v>
      </c>
      <c r="F955" s="1">
        <f>[2]الشهري!$C$533</f>
        <v>0</v>
      </c>
      <c r="G955" s="180">
        <f>H851</f>
        <v>900</v>
      </c>
      <c r="H955" s="1">
        <f t="shared" ref="H955:H971" si="213">(C955+D955+E955+F955)/4</f>
        <v>0</v>
      </c>
      <c r="I955" s="1">
        <f>H955-G955</f>
        <v>-900</v>
      </c>
      <c r="J955" s="13">
        <f>(I955*100)/G955</f>
        <v>-100</v>
      </c>
    </row>
    <row r="956" spans="1:18" hidden="1">
      <c r="A956" s="39" t="str">
        <f t="shared" ref="A956:A970" si="214">A852</f>
        <v>سميد رفيـــع</v>
      </c>
      <c r="B956" s="185"/>
      <c r="C956" s="1">
        <v>1000</v>
      </c>
      <c r="D956" s="1">
        <v>1000</v>
      </c>
      <c r="E956" s="1">
        <v>1000</v>
      </c>
      <c r="F956" s="1">
        <v>1000</v>
      </c>
      <c r="G956" s="180">
        <f t="shared" ref="G956:G971" si="215">H852</f>
        <v>1000</v>
      </c>
      <c r="H956" s="1">
        <f t="shared" si="213"/>
        <v>1000</v>
      </c>
      <c r="I956" s="1">
        <f t="shared" ref="I956:I971" si="216">H956-G956</f>
        <v>0</v>
      </c>
      <c r="J956" s="13">
        <f t="shared" ref="J956:J971" si="217">(I956*100)/G956</f>
        <v>0</v>
      </c>
    </row>
    <row r="957" spans="1:18" hidden="1">
      <c r="A957" s="39" t="str">
        <f t="shared" si="214"/>
        <v>فــريــنــة</v>
      </c>
      <c r="B957" s="185"/>
      <c r="C957" s="1">
        <v>60</v>
      </c>
      <c r="D957" s="1">
        <v>60</v>
      </c>
      <c r="E957" s="1">
        <v>60</v>
      </c>
      <c r="F957" s="1">
        <v>60</v>
      </c>
      <c r="G957" s="180">
        <f t="shared" si="215"/>
        <v>60</v>
      </c>
      <c r="H957" s="1">
        <f t="shared" si="213"/>
        <v>60</v>
      </c>
      <c r="I957" s="1">
        <f t="shared" si="216"/>
        <v>0</v>
      </c>
      <c r="J957" s="13">
        <f t="shared" si="217"/>
        <v>0</v>
      </c>
    </row>
    <row r="958" spans="1:18" hidden="1">
      <c r="A958" s="39" t="str">
        <f t="shared" si="214"/>
        <v xml:space="preserve">سكر أبيض </v>
      </c>
      <c r="B958" s="186"/>
      <c r="C958" s="1">
        <v>88</v>
      </c>
      <c r="D958" s="1">
        <v>87</v>
      </c>
      <c r="E958" s="1">
        <v>87</v>
      </c>
      <c r="F958" s="1">
        <v>87</v>
      </c>
      <c r="G958" s="180">
        <f t="shared" si="215"/>
        <v>87</v>
      </c>
      <c r="H958" s="1">
        <f t="shared" si="213"/>
        <v>87.25</v>
      </c>
      <c r="I958" s="1">
        <f t="shared" si="216"/>
        <v>0.25</v>
      </c>
      <c r="J958" s="13">
        <f t="shared" si="217"/>
        <v>0.28735632183908044</v>
      </c>
    </row>
    <row r="959" spans="1:18" hidden="1">
      <c r="A959" s="39" t="str">
        <f t="shared" si="214"/>
        <v>فرينة الاطفال-بليدينا-</v>
      </c>
      <c r="B959" s="205" t="s">
        <v>67</v>
      </c>
      <c r="C959" s="1">
        <v>240</v>
      </c>
      <c r="D959" s="1">
        <v>240</v>
      </c>
      <c r="E959" s="1">
        <v>240</v>
      </c>
      <c r="F959" s="1">
        <v>240</v>
      </c>
      <c r="G959" s="180">
        <f t="shared" si="215"/>
        <v>240</v>
      </c>
      <c r="H959" s="1">
        <f t="shared" si="213"/>
        <v>240</v>
      </c>
      <c r="I959" s="1">
        <f t="shared" si="216"/>
        <v>0</v>
      </c>
      <c r="J959" s="13">
        <f t="shared" si="217"/>
        <v>0</v>
      </c>
    </row>
    <row r="960" spans="1:18" ht="33" hidden="1" customHeight="1">
      <c r="A960" s="39" t="str">
        <f t="shared" si="214"/>
        <v>مسحوق حليب الاطفال-الصحة-</v>
      </c>
      <c r="B960" s="206"/>
      <c r="C960" s="1">
        <v>430</v>
      </c>
      <c r="D960" s="1">
        <v>430</v>
      </c>
      <c r="E960" s="1">
        <v>430</v>
      </c>
      <c r="F960" s="1">
        <v>430</v>
      </c>
      <c r="G960" s="180">
        <f t="shared" si="215"/>
        <v>441.66750000000002</v>
      </c>
      <c r="H960" s="1">
        <f t="shared" si="213"/>
        <v>430</v>
      </c>
      <c r="I960" s="1">
        <f t="shared" si="216"/>
        <v>-11.667500000000018</v>
      </c>
      <c r="J960" s="13">
        <f t="shared" si="217"/>
        <v>-2.6416931288808927</v>
      </c>
    </row>
    <row r="961" spans="1:10" ht="34.5" hidden="1" customHeight="1">
      <c r="A961" s="39" t="str">
        <f t="shared" si="214"/>
        <v>مسحوق حليب الكبارgloria</v>
      </c>
      <c r="B961" s="207"/>
      <c r="C961" s="1">
        <v>350</v>
      </c>
      <c r="D961" s="1">
        <v>350</v>
      </c>
      <c r="E961" s="1">
        <v>350</v>
      </c>
      <c r="F961" s="1">
        <v>350</v>
      </c>
      <c r="G961" s="180">
        <f t="shared" si="215"/>
        <v>355.83249999999998</v>
      </c>
      <c r="H961" s="1">
        <f t="shared" si="213"/>
        <v>350</v>
      </c>
      <c r="I961" s="1">
        <f t="shared" si="216"/>
        <v>-5.8324999999999818</v>
      </c>
      <c r="J961" s="13">
        <f t="shared" si="217"/>
        <v>-1.639113908931866</v>
      </c>
    </row>
    <row r="962" spans="1:10" hidden="1">
      <c r="A962" s="39" t="str">
        <f t="shared" si="214"/>
        <v>بـــــن</v>
      </c>
      <c r="B962" s="183" t="s">
        <v>66</v>
      </c>
      <c r="C962" s="1">
        <v>600</v>
      </c>
      <c r="D962" s="1">
        <v>600</v>
      </c>
      <c r="E962" s="1">
        <v>600</v>
      </c>
      <c r="F962" s="1">
        <v>600</v>
      </c>
      <c r="G962" s="180">
        <f t="shared" si="215"/>
        <v>600</v>
      </c>
      <c r="H962" s="1">
        <f t="shared" si="213"/>
        <v>600</v>
      </c>
      <c r="I962" s="1">
        <f t="shared" si="216"/>
        <v>0</v>
      </c>
      <c r="J962" s="13">
        <f t="shared" si="217"/>
        <v>0</v>
      </c>
    </row>
    <row r="963" spans="1:10" ht="33" hidden="1" customHeight="1">
      <c r="A963" s="39" t="str">
        <f t="shared" si="214"/>
        <v>شاي سفينة الصحراء125غ</v>
      </c>
      <c r="B963" s="183"/>
      <c r="C963" s="1">
        <v>540</v>
      </c>
      <c r="D963" s="1">
        <v>540</v>
      </c>
      <c r="E963" s="1">
        <v>540</v>
      </c>
      <c r="F963" s="1">
        <v>540</v>
      </c>
      <c r="G963" s="180">
        <f t="shared" si="215"/>
        <v>458.33249999999998</v>
      </c>
      <c r="H963" s="1">
        <f t="shared" si="213"/>
        <v>540</v>
      </c>
      <c r="I963" s="1">
        <f t="shared" si="216"/>
        <v>81.667500000000018</v>
      </c>
      <c r="J963" s="13">
        <f t="shared" si="217"/>
        <v>17.818396033447339</v>
      </c>
    </row>
    <row r="964" spans="1:10" hidden="1">
      <c r="A964" s="39" t="str">
        <f t="shared" si="214"/>
        <v xml:space="preserve">خميرة جافة </v>
      </c>
      <c r="B964" s="61" t="s">
        <v>67</v>
      </c>
      <c r="C964" s="1">
        <v>190</v>
      </c>
      <c r="D964" s="1">
        <v>190</v>
      </c>
      <c r="E964" s="1">
        <v>190</v>
      </c>
      <c r="F964" s="1">
        <v>190</v>
      </c>
      <c r="G964" s="180">
        <f t="shared" si="215"/>
        <v>190</v>
      </c>
      <c r="H964" s="1">
        <f t="shared" si="213"/>
        <v>190</v>
      </c>
      <c r="I964" s="1">
        <f t="shared" si="216"/>
        <v>0</v>
      </c>
      <c r="J964" s="13">
        <f t="shared" si="217"/>
        <v>0</v>
      </c>
    </row>
    <row r="965" spans="1:10" hidden="1">
      <c r="A965" s="39" t="str">
        <f t="shared" si="214"/>
        <v>زيت غذائية</v>
      </c>
      <c r="B965" s="61" t="s">
        <v>68</v>
      </c>
      <c r="C965" s="1">
        <v>583.33000000000004</v>
      </c>
      <c r="D965" s="1">
        <v>580</v>
      </c>
      <c r="E965" s="1">
        <v>580</v>
      </c>
      <c r="F965" s="1">
        <v>580</v>
      </c>
      <c r="G965" s="180">
        <f t="shared" si="215"/>
        <v>574.16750000000002</v>
      </c>
      <c r="H965" s="1">
        <f t="shared" si="213"/>
        <v>580.83249999999998</v>
      </c>
      <c r="I965" s="1">
        <f t="shared" si="216"/>
        <v>6.6649999999999636</v>
      </c>
      <c r="J965" s="13">
        <f t="shared" si="217"/>
        <v>1.160811087356906</v>
      </c>
    </row>
    <row r="966" spans="1:10" hidden="1">
      <c r="A966" s="39" t="str">
        <f t="shared" si="214"/>
        <v>فاصولياء جافـة</v>
      </c>
      <c r="B966" s="184" t="s">
        <v>66</v>
      </c>
      <c r="C966" s="1">
        <v>150</v>
      </c>
      <c r="D966" s="1">
        <v>150</v>
      </c>
      <c r="E966" s="1">
        <v>150</v>
      </c>
      <c r="F966" s="1">
        <v>150</v>
      </c>
      <c r="G966" s="180">
        <f t="shared" si="215"/>
        <v>161.66749999999999</v>
      </c>
      <c r="H966" s="1">
        <f t="shared" si="213"/>
        <v>150</v>
      </c>
      <c r="I966" s="1">
        <f t="shared" si="216"/>
        <v>-11.66749999999999</v>
      </c>
      <c r="J966" s="13">
        <f t="shared" si="217"/>
        <v>-7.2169731083860338</v>
      </c>
    </row>
    <row r="967" spans="1:10" hidden="1">
      <c r="A967" s="39" t="str">
        <f t="shared" si="214"/>
        <v>عدس</v>
      </c>
      <c r="B967" s="185"/>
      <c r="C967" s="119">
        <v>180</v>
      </c>
      <c r="D967" s="119">
        <v>180</v>
      </c>
      <c r="E967" s="119">
        <v>180</v>
      </c>
      <c r="F967" s="119">
        <v>180</v>
      </c>
      <c r="G967" s="180">
        <f t="shared" si="215"/>
        <v>191.66749999999999</v>
      </c>
      <c r="H967" s="1">
        <f t="shared" si="213"/>
        <v>180</v>
      </c>
      <c r="I967" s="1">
        <f t="shared" si="216"/>
        <v>-11.66749999999999</v>
      </c>
      <c r="J967" s="13">
        <f t="shared" si="217"/>
        <v>-6.0873648375441798</v>
      </c>
    </row>
    <row r="968" spans="1:10" hidden="1">
      <c r="A968" s="39" t="str">
        <f t="shared" si="214"/>
        <v xml:space="preserve">حمص </v>
      </c>
      <c r="B968" s="185"/>
      <c r="C968" s="1">
        <v>230</v>
      </c>
      <c r="D968" s="1">
        <v>230</v>
      </c>
      <c r="E968" s="1">
        <v>233.33</v>
      </c>
      <c r="F968" s="1">
        <v>250</v>
      </c>
      <c r="G968" s="180">
        <f t="shared" si="215"/>
        <v>212.5</v>
      </c>
      <c r="H968" s="1">
        <f t="shared" si="213"/>
        <v>235.83250000000001</v>
      </c>
      <c r="I968" s="1">
        <f t="shared" si="216"/>
        <v>23.33250000000001</v>
      </c>
      <c r="J968" s="13">
        <f t="shared" si="217"/>
        <v>10.980000000000004</v>
      </c>
    </row>
    <row r="969" spans="1:10" hidden="1">
      <c r="A969" s="39" t="str">
        <f t="shared" si="214"/>
        <v>أرز</v>
      </c>
      <c r="B969" s="185"/>
      <c r="C969" s="1">
        <v>80</v>
      </c>
      <c r="D969" s="1">
        <v>80</v>
      </c>
      <c r="E969" s="1">
        <v>80</v>
      </c>
      <c r="F969" s="1">
        <v>80</v>
      </c>
      <c r="G969" s="180">
        <f t="shared" si="215"/>
        <v>80</v>
      </c>
      <c r="H969" s="1">
        <f t="shared" si="213"/>
        <v>80</v>
      </c>
      <c r="I969" s="1">
        <f t="shared" si="216"/>
        <v>0</v>
      </c>
      <c r="J969" s="13">
        <f t="shared" si="217"/>
        <v>0</v>
      </c>
    </row>
    <row r="970" spans="1:10" hidden="1">
      <c r="A970" s="39" t="str">
        <f t="shared" si="214"/>
        <v>عجائن غذائية</v>
      </c>
      <c r="B970" s="185"/>
      <c r="C970" s="1">
        <v>100</v>
      </c>
      <c r="D970" s="1">
        <v>100</v>
      </c>
      <c r="E970" s="1">
        <v>100</v>
      </c>
      <c r="F970" s="1">
        <v>100</v>
      </c>
      <c r="G970" s="180">
        <f t="shared" si="215"/>
        <v>100</v>
      </c>
      <c r="H970" s="1">
        <f t="shared" si="213"/>
        <v>100</v>
      </c>
      <c r="I970" s="1">
        <f t="shared" si="216"/>
        <v>0</v>
      </c>
      <c r="J970" s="13">
        <f t="shared" si="217"/>
        <v>0</v>
      </c>
    </row>
    <row r="971" spans="1:10" ht="17.25" hidden="1" customHeight="1">
      <c r="A971" s="120" t="s">
        <v>315</v>
      </c>
      <c r="B971" s="186"/>
      <c r="C971" s="1">
        <v>180</v>
      </c>
      <c r="D971" s="1">
        <v>180</v>
      </c>
      <c r="E971" s="1">
        <v>180</v>
      </c>
      <c r="F971" s="1">
        <v>180</v>
      </c>
      <c r="G971" s="180">
        <f t="shared" si="215"/>
        <v>180</v>
      </c>
      <c r="H971" s="1">
        <f t="shared" si="213"/>
        <v>180</v>
      </c>
      <c r="I971" s="1">
        <f t="shared" si="216"/>
        <v>0</v>
      </c>
      <c r="J971" s="13">
        <f t="shared" si="217"/>
        <v>0</v>
      </c>
    </row>
    <row r="972" spans="1:10" hidden="1">
      <c r="A972" s="187" t="s">
        <v>65</v>
      </c>
      <c r="B972" s="187"/>
      <c r="C972" s="187"/>
      <c r="D972" s="187"/>
      <c r="E972" s="187"/>
      <c r="F972" s="187"/>
      <c r="G972" s="187"/>
      <c r="H972" s="187"/>
      <c r="I972" s="187"/>
      <c r="J972" s="187"/>
    </row>
    <row r="973" spans="1:10" hidden="1">
      <c r="A973" s="188"/>
      <c r="B973" s="188"/>
      <c r="C973" s="188"/>
      <c r="D973" s="188"/>
      <c r="E973" s="188"/>
      <c r="F973" s="188"/>
      <c r="G973" s="188"/>
      <c r="H973" s="188"/>
      <c r="I973" s="188"/>
      <c r="J973" s="188"/>
    </row>
    <row r="974" spans="1:10" hidden="1">
      <c r="A974" s="90" t="str">
        <f>A870</f>
        <v>بطاطا</v>
      </c>
      <c r="B974" s="184" t="s">
        <v>66</v>
      </c>
      <c r="C974" s="121">
        <v>43.33</v>
      </c>
      <c r="D974" s="121">
        <v>38.33</v>
      </c>
      <c r="E974" s="121">
        <v>40</v>
      </c>
      <c r="F974" s="121">
        <v>40</v>
      </c>
      <c r="G974" s="180">
        <f>H870</f>
        <v>47.914999999999992</v>
      </c>
      <c r="H974" s="1">
        <f t="shared" ref="H974:H986" si="218">(C974+D974+E974+F974)/4</f>
        <v>40.414999999999999</v>
      </c>
      <c r="I974" s="1">
        <f t="shared" ref="I974:I986" si="219">H974-G974</f>
        <v>-7.4999999999999929</v>
      </c>
      <c r="J974" s="13">
        <f t="shared" ref="J974:J986" si="220">(I974*100)/G974</f>
        <v>-15.652718355421046</v>
      </c>
    </row>
    <row r="975" spans="1:10" hidden="1">
      <c r="A975" s="90" t="str">
        <f t="shared" ref="A975:A986" si="221">A871</f>
        <v>طماطم طازجــة</v>
      </c>
      <c r="B975" s="185"/>
      <c r="C975" s="121">
        <v>90</v>
      </c>
      <c r="D975" s="121">
        <v>88.33</v>
      </c>
      <c r="E975" s="121">
        <v>85</v>
      </c>
      <c r="F975" s="121">
        <v>73.33</v>
      </c>
      <c r="G975" s="180">
        <f t="shared" ref="G975:G986" si="222">H871</f>
        <v>61.872500000000002</v>
      </c>
      <c r="H975" s="1">
        <f t="shared" si="218"/>
        <v>84.164999999999992</v>
      </c>
      <c r="I975" s="1">
        <f t="shared" si="219"/>
        <v>22.29249999999999</v>
      </c>
      <c r="J975" s="13">
        <f t="shared" si="220"/>
        <v>36.029738575295958</v>
      </c>
    </row>
    <row r="976" spans="1:10" hidden="1">
      <c r="A976" s="90" t="str">
        <f t="shared" si="221"/>
        <v>بصل جاف</v>
      </c>
      <c r="B976" s="185"/>
      <c r="C976" s="121">
        <v>76.67</v>
      </c>
      <c r="D976" s="121">
        <v>43.33</v>
      </c>
      <c r="E976" s="121">
        <v>40</v>
      </c>
      <c r="F976" s="121">
        <v>40</v>
      </c>
      <c r="G976" s="180">
        <f t="shared" si="222"/>
        <v>98.75</v>
      </c>
      <c r="H976" s="1">
        <f>(C976+D976+E976+F976)/4</f>
        <v>50</v>
      </c>
      <c r="I976" s="1">
        <f t="shared" si="219"/>
        <v>-48.75</v>
      </c>
      <c r="J976" s="13">
        <f t="shared" si="220"/>
        <v>-49.367088607594937</v>
      </c>
    </row>
    <row r="977" spans="1:10" hidden="1">
      <c r="A977" s="90" t="str">
        <f t="shared" si="221"/>
        <v>بصل اخضر</v>
      </c>
      <c r="B977" s="185"/>
      <c r="C977" s="121" t="s">
        <v>77</v>
      </c>
      <c r="D977" s="121">
        <v>45.83</v>
      </c>
      <c r="E977" s="121">
        <v>45</v>
      </c>
      <c r="F977" s="121">
        <v>45</v>
      </c>
      <c r="G977" s="180">
        <f t="shared" si="222"/>
        <v>50</v>
      </c>
      <c r="H977" s="1">
        <f>(D977+E977+F977)/3</f>
        <v>45.276666666666664</v>
      </c>
      <c r="I977" s="1">
        <f t="shared" si="219"/>
        <v>-4.7233333333333363</v>
      </c>
      <c r="J977" s="13">
        <f>(I977*100)/G977</f>
        <v>-9.4466666666666725</v>
      </c>
    </row>
    <row r="978" spans="1:10" hidden="1">
      <c r="A978" s="90" t="str">
        <f t="shared" si="221"/>
        <v>خس</v>
      </c>
      <c r="B978" s="185"/>
      <c r="C978" s="121">
        <v>63.33</v>
      </c>
      <c r="D978" s="121">
        <v>63.33</v>
      </c>
      <c r="E978" s="121">
        <v>58.33</v>
      </c>
      <c r="F978" s="121">
        <v>80</v>
      </c>
      <c r="G978" s="180">
        <f t="shared" si="222"/>
        <v>61.664999999999992</v>
      </c>
      <c r="H978" s="1">
        <f t="shared" ref="H978:H985" si="223">(C978+D978+E978+F978)/4</f>
        <v>66.247500000000002</v>
      </c>
      <c r="I978" s="1">
        <f t="shared" si="219"/>
        <v>4.5825000000000102</v>
      </c>
      <c r="J978" s="13">
        <f t="shared" si="220"/>
        <v>7.4312819265385723</v>
      </c>
    </row>
    <row r="979" spans="1:10" hidden="1">
      <c r="A979" s="90" t="str">
        <f t="shared" si="221"/>
        <v xml:space="preserve">قرعة </v>
      </c>
      <c r="B979" s="185"/>
      <c r="C979" s="121">
        <v>71.67</v>
      </c>
      <c r="D979" s="121">
        <v>95</v>
      </c>
      <c r="E979" s="121">
        <v>66.67</v>
      </c>
      <c r="F979" s="121">
        <v>93.33</v>
      </c>
      <c r="G979" s="180">
        <f t="shared" si="222"/>
        <v>71.25</v>
      </c>
      <c r="H979" s="1">
        <f t="shared" si="223"/>
        <v>81.667500000000004</v>
      </c>
      <c r="I979" s="1">
        <f t="shared" si="219"/>
        <v>10.417500000000004</v>
      </c>
      <c r="J979" s="13">
        <f t="shared" si="220"/>
        <v>14.621052631578953</v>
      </c>
    </row>
    <row r="980" spans="1:10" hidden="1">
      <c r="A980" s="90" t="str">
        <f t="shared" si="221"/>
        <v>جزر</v>
      </c>
      <c r="B980" s="185"/>
      <c r="C980" s="121">
        <v>53.33</v>
      </c>
      <c r="D980" s="121">
        <v>68.33</v>
      </c>
      <c r="E980" s="121">
        <v>60</v>
      </c>
      <c r="F980" s="121">
        <v>60</v>
      </c>
      <c r="G980" s="180">
        <f t="shared" si="222"/>
        <v>52.917500000000004</v>
      </c>
      <c r="H980" s="1">
        <f t="shared" si="223"/>
        <v>60.414999999999999</v>
      </c>
      <c r="I980" s="1">
        <f t="shared" si="219"/>
        <v>7.4974999999999952</v>
      </c>
      <c r="J980" s="13">
        <f t="shared" si="220"/>
        <v>14.168280814475352</v>
      </c>
    </row>
    <row r="981" spans="1:10" hidden="1">
      <c r="A981" s="90" t="str">
        <f t="shared" si="221"/>
        <v>فلفل حلو</v>
      </c>
      <c r="B981" s="185"/>
      <c r="C981" s="121">
        <v>95</v>
      </c>
      <c r="D981" s="121">
        <v>96.67</v>
      </c>
      <c r="E981" s="121">
        <v>90</v>
      </c>
      <c r="F981" s="121">
        <v>81.67</v>
      </c>
      <c r="G981" s="180">
        <f t="shared" si="222"/>
        <v>75.417500000000004</v>
      </c>
      <c r="H981" s="1">
        <f t="shared" si="223"/>
        <v>90.835000000000008</v>
      </c>
      <c r="I981" s="1">
        <f t="shared" si="219"/>
        <v>15.417500000000004</v>
      </c>
      <c r="J981" s="13">
        <f t="shared" si="220"/>
        <v>20.442868034607358</v>
      </c>
    </row>
    <row r="982" spans="1:10" hidden="1">
      <c r="A982" s="90" t="str">
        <f t="shared" si="221"/>
        <v>فلفل حار</v>
      </c>
      <c r="B982" s="185"/>
      <c r="C982" s="121">
        <v>98.33</v>
      </c>
      <c r="D982" s="121">
        <v>100</v>
      </c>
      <c r="E982" s="121">
        <v>100</v>
      </c>
      <c r="F982" s="121">
        <v>86.67</v>
      </c>
      <c r="G982" s="180">
        <f t="shared" si="222"/>
        <v>75.417500000000004</v>
      </c>
      <c r="H982" s="1">
        <f t="shared" si="223"/>
        <v>96.25</v>
      </c>
      <c r="I982" s="1">
        <f t="shared" si="219"/>
        <v>20.832499999999996</v>
      </c>
      <c r="J982" s="13">
        <f t="shared" si="220"/>
        <v>27.622899194484031</v>
      </c>
    </row>
    <row r="983" spans="1:10" hidden="1">
      <c r="A983" s="90" t="str">
        <f t="shared" si="221"/>
        <v>فاصوليا خضراء</v>
      </c>
      <c r="B983" s="185"/>
      <c r="C983" s="121">
        <v>173.33</v>
      </c>
      <c r="D983" s="121">
        <v>170</v>
      </c>
      <c r="E983" s="121">
        <v>153.33000000000001</v>
      </c>
      <c r="F983" s="121">
        <v>160</v>
      </c>
      <c r="G983" s="180">
        <f t="shared" si="222"/>
        <v>188.75</v>
      </c>
      <c r="H983" s="1">
        <f t="shared" si="223"/>
        <v>164.16500000000002</v>
      </c>
      <c r="I983" s="1">
        <f t="shared" si="219"/>
        <v>-24.58499999999998</v>
      </c>
      <c r="J983" s="13">
        <f t="shared" si="220"/>
        <v>-13.025165562913898</v>
      </c>
    </row>
    <row r="984" spans="1:10" hidden="1">
      <c r="A984" s="90" t="str">
        <f t="shared" si="221"/>
        <v>شمـنــدر</v>
      </c>
      <c r="B984" s="185"/>
      <c r="C984" s="121">
        <v>65</v>
      </c>
      <c r="D984" s="121">
        <v>83.33</v>
      </c>
      <c r="E984" s="121">
        <v>60</v>
      </c>
      <c r="F984" s="121">
        <v>60</v>
      </c>
      <c r="G984" s="180">
        <f t="shared" si="222"/>
        <v>60</v>
      </c>
      <c r="H984" s="1">
        <f t="shared" si="223"/>
        <v>67.082499999999996</v>
      </c>
      <c r="I984" s="1">
        <f t="shared" si="219"/>
        <v>7.082499999999996</v>
      </c>
      <c r="J984" s="13">
        <f t="shared" si="220"/>
        <v>11.804166666666658</v>
      </c>
    </row>
    <row r="985" spans="1:10" hidden="1">
      <c r="A985" s="90" t="str">
        <f t="shared" si="221"/>
        <v xml:space="preserve">ثــــوم محلي </v>
      </c>
      <c r="B985" s="185"/>
      <c r="C985" s="121">
        <v>233.33</v>
      </c>
      <c r="D985" s="121">
        <v>260</v>
      </c>
      <c r="E985" s="121">
        <v>280</v>
      </c>
      <c r="F985" s="121">
        <v>280</v>
      </c>
      <c r="G985" s="180">
        <f t="shared" si="222"/>
        <v>241.25</v>
      </c>
      <c r="H985" s="1">
        <f t="shared" si="223"/>
        <v>263.33249999999998</v>
      </c>
      <c r="I985" s="1">
        <f t="shared" si="219"/>
        <v>22.082499999999982</v>
      </c>
      <c r="J985" s="13">
        <f t="shared" si="220"/>
        <v>9.1533678756476604</v>
      </c>
    </row>
    <row r="986" spans="1:10" hidden="1">
      <c r="A986" s="90" t="str">
        <f t="shared" si="221"/>
        <v>ثوم مستورد</v>
      </c>
      <c r="B986" s="185"/>
      <c r="C986" s="122">
        <v>400</v>
      </c>
      <c r="D986" s="122">
        <v>400</v>
      </c>
      <c r="E986" s="122">
        <v>400</v>
      </c>
      <c r="F986" s="122">
        <v>400</v>
      </c>
      <c r="G986" s="180">
        <f t="shared" si="222"/>
        <v>400</v>
      </c>
      <c r="H986" s="1">
        <f t="shared" si="218"/>
        <v>400</v>
      </c>
      <c r="I986" s="1">
        <f t="shared" si="219"/>
        <v>0</v>
      </c>
      <c r="J986" s="13">
        <f t="shared" si="220"/>
        <v>0</v>
      </c>
    </row>
    <row r="987" spans="1:10" hidden="1">
      <c r="A987" s="189" t="s">
        <v>69</v>
      </c>
      <c r="B987" s="189"/>
      <c r="C987" s="189"/>
      <c r="D987" s="189"/>
      <c r="E987" s="189"/>
      <c r="F987" s="189"/>
      <c r="G987" s="189"/>
      <c r="H987" s="189"/>
      <c r="I987" s="189"/>
      <c r="J987" s="189"/>
    </row>
    <row r="988" spans="1:10" hidden="1">
      <c r="A988" s="190"/>
      <c r="B988" s="190"/>
      <c r="C988" s="190"/>
      <c r="D988" s="190"/>
      <c r="E988" s="190"/>
      <c r="F988" s="190"/>
      <c r="G988" s="190"/>
      <c r="H988" s="190"/>
      <c r="I988" s="190"/>
      <c r="J988" s="190"/>
    </row>
    <row r="989" spans="1:10" hidden="1">
      <c r="A989" s="91" t="str">
        <f>A887</f>
        <v>دقلة</v>
      </c>
      <c r="B989" s="184" t="s">
        <v>66</v>
      </c>
      <c r="C989" s="14">
        <v>500</v>
      </c>
      <c r="D989" s="14">
        <v>550</v>
      </c>
      <c r="E989" s="14">
        <v>600</v>
      </c>
      <c r="F989" s="14">
        <v>600</v>
      </c>
      <c r="G989" s="180">
        <f>H887</f>
        <v>500</v>
      </c>
      <c r="H989" s="1">
        <f t="shared" ref="H989:H994" si="224">(C989+D989+E989+F989)/4</f>
        <v>562.5</v>
      </c>
      <c r="I989" s="1">
        <f t="shared" ref="I989:I993" si="225">H989-G989</f>
        <v>62.5</v>
      </c>
      <c r="J989" s="13">
        <f t="shared" ref="J989:J992" si="226">(I989*100)/G989</f>
        <v>12.5</v>
      </c>
    </row>
    <row r="990" spans="1:10" hidden="1">
      <c r="A990" s="91" t="str">
        <f t="shared" ref="A990:A992" si="227">A888</f>
        <v>تفاح مستورد</v>
      </c>
      <c r="B990" s="185"/>
      <c r="C990" s="14">
        <v>400</v>
      </c>
      <c r="D990" s="14">
        <v>400</v>
      </c>
      <c r="E990" s="14">
        <v>400</v>
      </c>
      <c r="F990" s="14">
        <v>400</v>
      </c>
      <c r="G990" s="180">
        <f t="shared" ref="G990:G993" si="228">H888</f>
        <v>388.33249999999998</v>
      </c>
      <c r="H990" s="1">
        <f t="shared" si="224"/>
        <v>400</v>
      </c>
      <c r="I990" s="1">
        <f t="shared" si="225"/>
        <v>11.667500000000018</v>
      </c>
      <c r="J990" s="13">
        <f t="shared" si="226"/>
        <v>3.0045128852207887</v>
      </c>
    </row>
    <row r="991" spans="1:10" hidden="1">
      <c r="A991" s="91" t="str">
        <f t="shared" si="227"/>
        <v>مـــوز</v>
      </c>
      <c r="B991" s="185"/>
      <c r="C991" s="14">
        <v>215</v>
      </c>
      <c r="D991" s="1">
        <v>210</v>
      </c>
      <c r="E991" s="1">
        <v>210</v>
      </c>
      <c r="F991" s="1">
        <v>213.33</v>
      </c>
      <c r="G991" s="180">
        <f t="shared" si="228"/>
        <v>238.33250000000001</v>
      </c>
      <c r="H991" s="1">
        <f t="shared" si="224"/>
        <v>212.08250000000001</v>
      </c>
      <c r="I991" s="1">
        <f t="shared" si="225"/>
        <v>-26.25</v>
      </c>
      <c r="J991" s="13">
        <f t="shared" si="226"/>
        <v>-11.014024524561274</v>
      </c>
    </row>
    <row r="992" spans="1:10" hidden="1">
      <c r="A992" s="91" t="str">
        <f t="shared" si="227"/>
        <v>فراولة</v>
      </c>
      <c r="B992" s="185"/>
      <c r="C992" s="14">
        <v>245</v>
      </c>
      <c r="D992" s="1">
        <v>250</v>
      </c>
      <c r="E992" s="1">
        <v>250</v>
      </c>
      <c r="F992" s="1">
        <v>246.67</v>
      </c>
      <c r="G992" s="180">
        <f t="shared" si="228"/>
        <v>220</v>
      </c>
      <c r="H992" s="1">
        <f t="shared" si="224"/>
        <v>247.91749999999999</v>
      </c>
      <c r="I992" s="1">
        <f t="shared" si="225"/>
        <v>27.91749999999999</v>
      </c>
      <c r="J992" s="13">
        <f t="shared" si="226"/>
        <v>12.689772727272723</v>
      </c>
    </row>
    <row r="993" spans="1:10" hidden="1">
      <c r="A993" s="91" t="str">
        <f>A891</f>
        <v>بطيخ احمر</v>
      </c>
      <c r="B993" s="185"/>
      <c r="C993" s="14">
        <v>60</v>
      </c>
      <c r="D993" s="1">
        <v>101.67</v>
      </c>
      <c r="E993" s="1">
        <v>83.33</v>
      </c>
      <c r="F993" s="105">
        <v>66.67</v>
      </c>
      <c r="G993" s="180">
        <f t="shared" si="228"/>
        <v>71.25</v>
      </c>
      <c r="H993" s="1">
        <f t="shared" si="224"/>
        <v>77.917500000000004</v>
      </c>
      <c r="I993" s="1">
        <f t="shared" si="225"/>
        <v>6.667500000000004</v>
      </c>
      <c r="J993" s="13">
        <v>0.53</v>
      </c>
    </row>
    <row r="994" spans="1:10" hidden="1">
      <c r="A994" s="91" t="s">
        <v>313</v>
      </c>
      <c r="B994" s="185"/>
      <c r="C994" s="14">
        <v>100</v>
      </c>
      <c r="D994" s="1">
        <v>105</v>
      </c>
      <c r="E994" s="1">
        <v>126.67</v>
      </c>
      <c r="F994" s="105">
        <v>113.33</v>
      </c>
      <c r="G994" s="180" t="s">
        <v>77</v>
      </c>
      <c r="H994" s="1">
        <f t="shared" si="224"/>
        <v>111.25</v>
      </c>
      <c r="I994" s="180" t="s">
        <v>77</v>
      </c>
      <c r="J994" s="180" t="s">
        <v>77</v>
      </c>
    </row>
    <row r="995" spans="1:10" hidden="1">
      <c r="A995" s="116" t="s">
        <v>43</v>
      </c>
      <c r="B995" s="185"/>
      <c r="C995" s="117">
        <v>166.67</v>
      </c>
      <c r="D995" s="118">
        <v>193.33</v>
      </c>
      <c r="E995" s="118">
        <v>200</v>
      </c>
      <c r="F995" s="123" t="s">
        <v>77</v>
      </c>
      <c r="G995" s="180" t="s">
        <v>77</v>
      </c>
      <c r="H995" s="1">
        <f>(C995+D995+E995)/3</f>
        <v>186.66666666666666</v>
      </c>
      <c r="I995" s="180" t="s">
        <v>77</v>
      </c>
      <c r="J995" s="180" t="s">
        <v>77</v>
      </c>
    </row>
    <row r="996" spans="1:10" hidden="1">
      <c r="A996" s="91" t="s">
        <v>314</v>
      </c>
      <c r="B996" s="185"/>
      <c r="C996" s="124" t="s">
        <v>77</v>
      </c>
      <c r="D996" s="124" t="s">
        <v>77</v>
      </c>
      <c r="E996" s="124" t="s">
        <v>77</v>
      </c>
      <c r="F996" s="105">
        <v>276.67</v>
      </c>
      <c r="G996" s="180" t="s">
        <v>77</v>
      </c>
      <c r="H996" s="1">
        <f>(F996)/1</f>
        <v>276.67</v>
      </c>
      <c r="I996" s="180" t="s">
        <v>77</v>
      </c>
      <c r="J996" s="180" t="s">
        <v>77</v>
      </c>
    </row>
    <row r="997" spans="1:10" hidden="1">
      <c r="A997" s="91" t="s">
        <v>46</v>
      </c>
      <c r="B997" s="186"/>
      <c r="C997" s="124" t="s">
        <v>77</v>
      </c>
      <c r="D997" s="124" t="s">
        <v>77</v>
      </c>
      <c r="E997" s="124" t="s">
        <v>77</v>
      </c>
      <c r="F997" s="105">
        <v>120</v>
      </c>
      <c r="G997" s="180" t="s">
        <v>77</v>
      </c>
      <c r="H997" s="1">
        <f>(F997)/1</f>
        <v>120</v>
      </c>
      <c r="I997" s="180" t="s">
        <v>77</v>
      </c>
      <c r="J997" s="180" t="s">
        <v>77</v>
      </c>
    </row>
    <row r="998" spans="1:10" hidden="1">
      <c r="A998" s="94"/>
      <c r="B998" s="77"/>
      <c r="C998" s="78"/>
      <c r="D998" s="79"/>
      <c r="E998" s="79"/>
      <c r="F998" s="79"/>
      <c r="G998" s="76"/>
      <c r="H998" s="79"/>
      <c r="I998" s="80"/>
      <c r="J998" s="43"/>
    </row>
    <row r="999" spans="1:10" hidden="1">
      <c r="A999" s="94"/>
      <c r="B999" s="77"/>
      <c r="C999" s="78"/>
      <c r="D999" s="79"/>
      <c r="E999" s="79"/>
      <c r="F999" s="79"/>
      <c r="G999" s="76"/>
      <c r="H999" s="79"/>
      <c r="I999" s="80"/>
      <c r="J999" s="43"/>
    </row>
    <row r="1000" spans="1:10" hidden="1">
      <c r="A1000" s="94"/>
      <c r="B1000" s="77"/>
      <c r="C1000" s="78"/>
      <c r="D1000" s="79"/>
      <c r="E1000" s="79"/>
      <c r="F1000" s="79"/>
      <c r="G1000" s="76"/>
      <c r="H1000" s="76"/>
      <c r="I1000" s="76"/>
      <c r="J1000" s="76"/>
    </row>
    <row r="1001" spans="1:10" hidden="1">
      <c r="A1001" s="191" t="s">
        <v>81</v>
      </c>
      <c r="B1001" s="191"/>
      <c r="C1001" s="191"/>
      <c r="D1001" s="191"/>
      <c r="E1001" s="191"/>
      <c r="F1001" s="191"/>
      <c r="G1001" s="191"/>
      <c r="H1001" s="191"/>
      <c r="I1001" s="191"/>
      <c r="J1001" s="191"/>
    </row>
    <row r="1002" spans="1:10" hidden="1">
      <c r="A1002" s="91" t="str">
        <f>A898</f>
        <v>لحم غنم محلي</v>
      </c>
      <c r="B1002" s="183" t="s">
        <v>66</v>
      </c>
      <c r="C1002" s="1">
        <v>1300</v>
      </c>
      <c r="D1002" s="1">
        <v>1300</v>
      </c>
      <c r="E1002" s="1">
        <v>1300</v>
      </c>
      <c r="F1002" s="1">
        <v>1300</v>
      </c>
      <c r="G1002" s="5">
        <f>H898</f>
        <v>1300</v>
      </c>
      <c r="H1002" s="1">
        <f t="shared" ref="H1002:H1006" si="229">(C1002+D1002+E1002+F1002)/4</f>
        <v>1300</v>
      </c>
      <c r="I1002" s="1">
        <f t="shared" ref="I1002:I1006" si="230">H1002-G1002</f>
        <v>0</v>
      </c>
      <c r="J1002" s="13">
        <f t="shared" ref="J1002:J1006" si="231">(I1002*100)/G1002</f>
        <v>0</v>
      </c>
    </row>
    <row r="1003" spans="1:10" hidden="1">
      <c r="A1003" s="91" t="str">
        <f t="shared" ref="A1003:A1006" si="232">A899</f>
        <v>لحم بقر محلي</v>
      </c>
      <c r="B1003" s="183"/>
      <c r="C1003" s="1">
        <v>780</v>
      </c>
      <c r="D1003" s="1">
        <v>780</v>
      </c>
      <c r="E1003" s="1">
        <v>780</v>
      </c>
      <c r="F1003" s="1">
        <v>780</v>
      </c>
      <c r="G1003" s="5">
        <f t="shared" ref="G1003:G1006" si="233">H899</f>
        <v>780</v>
      </c>
      <c r="H1003" s="1">
        <f t="shared" si="229"/>
        <v>780</v>
      </c>
      <c r="I1003" s="1">
        <f t="shared" si="230"/>
        <v>0</v>
      </c>
      <c r="J1003" s="13">
        <f t="shared" si="231"/>
        <v>0</v>
      </c>
    </row>
    <row r="1004" spans="1:10" hidden="1">
      <c r="A1004" s="91" t="str">
        <f t="shared" si="232"/>
        <v>لحم بقر مجمد مستورد</v>
      </c>
      <c r="B1004" s="183"/>
      <c r="C1004" s="1">
        <v>600</v>
      </c>
      <c r="D1004" s="1">
        <v>600</v>
      </c>
      <c r="E1004" s="1">
        <v>600</v>
      </c>
      <c r="F1004" s="1">
        <v>600</v>
      </c>
      <c r="G1004" s="5">
        <f t="shared" si="233"/>
        <v>600</v>
      </c>
      <c r="H1004" s="1">
        <f t="shared" si="229"/>
        <v>600</v>
      </c>
      <c r="I1004" s="1">
        <f t="shared" si="230"/>
        <v>0</v>
      </c>
      <c r="J1004" s="13">
        <f t="shared" si="231"/>
        <v>0</v>
      </c>
    </row>
    <row r="1005" spans="1:10" hidden="1">
      <c r="A1005" s="91" t="str">
        <f t="shared" si="232"/>
        <v>لحم دجـاج (مفرغ)</v>
      </c>
      <c r="B1005" s="183"/>
      <c r="C1005" s="1">
        <v>286.67</v>
      </c>
      <c r="D1005" s="1">
        <v>268.33</v>
      </c>
      <c r="E1005" s="70">
        <v>260</v>
      </c>
      <c r="F1005" s="1">
        <v>260</v>
      </c>
      <c r="G1005" s="5">
        <f t="shared" si="233"/>
        <v>222.5</v>
      </c>
      <c r="H1005" s="1">
        <f t="shared" si="229"/>
        <v>268.75</v>
      </c>
      <c r="I1005" s="1">
        <f t="shared" si="230"/>
        <v>46.25</v>
      </c>
      <c r="J1005" s="13">
        <f t="shared" si="231"/>
        <v>20.786516853932586</v>
      </c>
    </row>
    <row r="1006" spans="1:10" ht="30" hidden="1">
      <c r="A1006" s="91" t="str">
        <f t="shared" si="232"/>
        <v>بيض</v>
      </c>
      <c r="B1006" s="22" t="s">
        <v>82</v>
      </c>
      <c r="C1006" s="1">
        <v>255</v>
      </c>
      <c r="D1006" s="1">
        <v>250</v>
      </c>
      <c r="E1006" s="71">
        <v>246.67</v>
      </c>
      <c r="F1006" s="1">
        <v>233.33</v>
      </c>
      <c r="G1006" s="5">
        <f t="shared" si="233"/>
        <v>240</v>
      </c>
      <c r="H1006" s="1">
        <f t="shared" si="229"/>
        <v>246.25</v>
      </c>
      <c r="I1006" s="1">
        <f t="shared" si="230"/>
        <v>6.25</v>
      </c>
      <c r="J1006" s="13">
        <f t="shared" si="231"/>
        <v>2.6041666666666665</v>
      </c>
    </row>
    <row r="1007" spans="1:10" hidden="1">
      <c r="A1007" s="187"/>
      <c r="B1007" s="187"/>
      <c r="C1007" s="187"/>
      <c r="D1007" s="187"/>
      <c r="E1007" s="187"/>
      <c r="F1007" s="187"/>
      <c r="G1007" s="187"/>
      <c r="H1007" s="187"/>
      <c r="I1007" s="187"/>
      <c r="J1007" s="187"/>
    </row>
    <row r="1008" spans="1:10" hidden="1">
      <c r="A1008" s="188"/>
      <c r="B1008" s="188"/>
      <c r="C1008" s="188"/>
      <c r="D1008" s="188"/>
      <c r="E1008" s="188"/>
      <c r="F1008" s="188"/>
      <c r="G1008" s="188"/>
      <c r="H1008" s="188"/>
      <c r="I1008" s="188"/>
      <c r="J1008" s="188"/>
    </row>
    <row r="1009" spans="1:10" hidden="1">
      <c r="A1009" s="91" t="str">
        <f>A905</f>
        <v>الإسمنت الرمادي</v>
      </c>
      <c r="B1009" s="176" t="s">
        <v>74</v>
      </c>
      <c r="C1009" s="30">
        <v>800</v>
      </c>
      <c r="D1009" s="30">
        <v>750</v>
      </c>
      <c r="E1009" s="30">
        <v>750</v>
      </c>
      <c r="F1009" s="30">
        <v>750</v>
      </c>
      <c r="G1009" s="31">
        <f>H905</f>
        <v>850</v>
      </c>
      <c r="H1009" s="1">
        <f>(C1009+D1009+E1009+F1009)/4</f>
        <v>762.5</v>
      </c>
      <c r="I1009" s="1">
        <f t="shared" ref="I1009:I1011" si="234">H1009-G1009</f>
        <v>-87.5</v>
      </c>
      <c r="J1009" s="13">
        <f t="shared" ref="J1009:J1011" si="235">(I1009*100)/G1009</f>
        <v>-10.294117647058824</v>
      </c>
    </row>
    <row r="1010" spans="1:10" hidden="1">
      <c r="A1010" s="91" t="str">
        <f t="shared" ref="A1010:A1011" si="236">A906</f>
        <v>حديد الخرسانة</v>
      </c>
      <c r="B1010" s="176" t="s">
        <v>75</v>
      </c>
      <c r="C1010" s="30">
        <v>6200</v>
      </c>
      <c r="D1010" s="30">
        <v>6200</v>
      </c>
      <c r="E1010" s="30">
        <v>6200</v>
      </c>
      <c r="F1010" s="30">
        <v>6200</v>
      </c>
      <c r="G1010" s="31">
        <f t="shared" ref="G1010:G1011" si="237">H906</f>
        <v>6200</v>
      </c>
      <c r="H1010" s="1">
        <f t="shared" ref="H1010:H1011" si="238">(C1010+D1010+E1010+F1010)/4</f>
        <v>6200</v>
      </c>
      <c r="I1010" s="1">
        <f t="shared" si="234"/>
        <v>0</v>
      </c>
      <c r="J1010" s="13">
        <f t="shared" si="235"/>
        <v>0</v>
      </c>
    </row>
    <row r="1011" spans="1:10" ht="30" hidden="1">
      <c r="A1011" s="91" t="str">
        <f t="shared" si="236"/>
        <v xml:space="preserve">الخشب </v>
      </c>
      <c r="B1011" s="62" t="s">
        <v>76</v>
      </c>
      <c r="C1011" s="30">
        <v>540</v>
      </c>
      <c r="D1011" s="30">
        <v>540</v>
      </c>
      <c r="E1011" s="30">
        <v>540</v>
      </c>
      <c r="F1011" s="30">
        <v>540</v>
      </c>
      <c r="G1011" s="31">
        <f t="shared" si="237"/>
        <v>540</v>
      </c>
      <c r="H1011" s="1">
        <f t="shared" si="238"/>
        <v>540</v>
      </c>
      <c r="I1011" s="1">
        <f t="shared" si="234"/>
        <v>0</v>
      </c>
      <c r="J1011" s="13">
        <f t="shared" si="235"/>
        <v>0</v>
      </c>
    </row>
    <row r="1012" spans="1:10" hidden="1"/>
    <row r="1013" spans="1:10" hidden="1"/>
    <row r="1014" spans="1:10" hidden="1"/>
    <row r="1015" spans="1:10" hidden="1"/>
    <row r="1016" spans="1:10" hidden="1"/>
    <row r="1017" spans="1:10" hidden="1"/>
    <row r="1018" spans="1:10" hidden="1"/>
    <row r="1019" spans="1:10" hidden="1"/>
    <row r="1020" spans="1:10" hidden="1"/>
    <row r="1021" spans="1:10" hidden="1"/>
    <row r="1022" spans="1:10" hidden="1"/>
    <row r="1023" spans="1:10" hidden="1"/>
    <row r="1024" spans="1:10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spans="1:18" hidden="1"/>
    <row r="1042" spans="1:18" hidden="1"/>
    <row r="1043" spans="1:18" hidden="1"/>
    <row r="1044" spans="1:18" hidden="1"/>
    <row r="1045" spans="1:18" hidden="1"/>
    <row r="1046" spans="1:18" hidden="1"/>
    <row r="1047" spans="1:18" hidden="1"/>
    <row r="1048" spans="1:18" hidden="1"/>
    <row r="1049" spans="1:18" hidden="1"/>
    <row r="1050" spans="1:18" hidden="1"/>
    <row r="1051" spans="1:18" hidden="1"/>
    <row r="1052" spans="1:18" ht="21" hidden="1">
      <c r="A1052" s="192" t="s">
        <v>317</v>
      </c>
      <c r="B1052" s="192"/>
      <c r="C1052" s="192"/>
      <c r="D1052" s="192"/>
      <c r="E1052" s="192"/>
      <c r="F1052" s="192"/>
      <c r="G1052" s="192"/>
      <c r="H1052" s="192"/>
      <c r="I1052" s="192"/>
      <c r="J1052" s="192"/>
      <c r="L1052" s="210" t="s">
        <v>318</v>
      </c>
      <c r="M1052" s="210"/>
      <c r="N1052" s="210"/>
      <c r="O1052" s="210"/>
      <c r="P1052" s="210"/>
      <c r="Q1052" s="210"/>
      <c r="R1052" s="210"/>
    </row>
    <row r="1053" spans="1:18" ht="17.25" hidden="1">
      <c r="A1053" s="193" t="s">
        <v>0</v>
      </c>
      <c r="B1053" s="194"/>
      <c r="C1053" s="194"/>
      <c r="D1053" s="194"/>
      <c r="E1053" s="194"/>
      <c r="F1053" s="194"/>
      <c r="G1053" s="194"/>
      <c r="H1053" s="194"/>
      <c r="I1053" s="194"/>
      <c r="J1053" s="194"/>
      <c r="K1053" s="131"/>
      <c r="L1053" s="131"/>
    </row>
    <row r="1054" spans="1:18" hidden="1">
      <c r="A1054" s="211" t="s">
        <v>1</v>
      </c>
      <c r="B1054" s="211" t="s">
        <v>57</v>
      </c>
      <c r="C1054" s="212" t="s">
        <v>293</v>
      </c>
      <c r="D1054" s="213"/>
      <c r="E1054" s="213"/>
      <c r="F1054" s="214"/>
      <c r="G1054" s="212" t="s">
        <v>59</v>
      </c>
      <c r="H1054" s="214"/>
      <c r="I1054" s="215" t="s">
        <v>60</v>
      </c>
      <c r="J1054" s="216"/>
    </row>
    <row r="1055" spans="1:18" ht="30" hidden="1">
      <c r="A1055" s="195"/>
      <c r="B1055" s="195"/>
      <c r="C1055" s="177" t="s">
        <v>2</v>
      </c>
      <c r="D1055" s="177" t="s">
        <v>3</v>
      </c>
      <c r="E1055" s="177" t="s">
        <v>4</v>
      </c>
      <c r="F1055" s="177" t="s">
        <v>5</v>
      </c>
      <c r="G1055" s="197" t="s">
        <v>6</v>
      </c>
      <c r="H1055" s="199" t="s">
        <v>64</v>
      </c>
      <c r="I1055" s="35" t="s">
        <v>61</v>
      </c>
      <c r="J1055" s="35" t="s">
        <v>62</v>
      </c>
    </row>
    <row r="1056" spans="1:18" hidden="1">
      <c r="A1056" s="196"/>
      <c r="B1056" s="196"/>
      <c r="C1056" s="3" t="s">
        <v>7</v>
      </c>
      <c r="D1056" s="3" t="s">
        <v>7</v>
      </c>
      <c r="E1056" s="3" t="s">
        <v>7</v>
      </c>
      <c r="F1056" s="3" t="s">
        <v>7</v>
      </c>
      <c r="G1056" s="198"/>
      <c r="H1056" s="200"/>
      <c r="I1056" s="36"/>
      <c r="J1056" s="36"/>
    </row>
    <row r="1057" spans="1:10" hidden="1">
      <c r="A1057" s="201" t="s">
        <v>63</v>
      </c>
      <c r="B1057" s="202"/>
      <c r="C1057" s="202"/>
      <c r="D1057" s="202"/>
      <c r="E1057" s="202"/>
      <c r="F1057" s="202"/>
      <c r="G1057" s="202"/>
      <c r="H1057" s="202"/>
      <c r="I1057" s="202"/>
      <c r="J1057" s="202"/>
    </row>
    <row r="1058" spans="1:10" hidden="1">
      <c r="A1058" s="203"/>
      <c r="B1058" s="204"/>
      <c r="C1058" s="204"/>
      <c r="D1058" s="204"/>
      <c r="E1058" s="204"/>
      <c r="F1058" s="204"/>
      <c r="G1058" s="204"/>
      <c r="H1058" s="204"/>
      <c r="I1058" s="204"/>
      <c r="J1058" s="204"/>
    </row>
    <row r="1059" spans="1:10" hidden="1">
      <c r="A1059" s="39" t="str">
        <f>A955</f>
        <v>سـميـــد عــادي</v>
      </c>
      <c r="B1059" s="184" t="s">
        <v>66</v>
      </c>
      <c r="C1059" s="1">
        <v>900</v>
      </c>
      <c r="D1059" s="1">
        <v>900</v>
      </c>
      <c r="E1059" s="1">
        <v>900</v>
      </c>
      <c r="F1059" s="1">
        <v>900</v>
      </c>
      <c r="G1059" s="180">
        <f>H955</f>
        <v>0</v>
      </c>
      <c r="H1059" s="1">
        <f t="shared" ref="H1059:H1075" si="239">(C1059+D1059+E1059+F1059)/4</f>
        <v>900</v>
      </c>
      <c r="I1059" s="1">
        <f>H1059-G1059</f>
        <v>900</v>
      </c>
      <c r="J1059" s="13" t="e">
        <f>(I1059*100)/G1059</f>
        <v>#DIV/0!</v>
      </c>
    </row>
    <row r="1060" spans="1:10" hidden="1">
      <c r="A1060" s="39" t="str">
        <f t="shared" ref="A1060:A1075" si="240">A956</f>
        <v>سميد رفيـــع</v>
      </c>
      <c r="B1060" s="185"/>
      <c r="C1060" s="1">
        <v>1000</v>
      </c>
      <c r="D1060" s="1">
        <v>1000</v>
      </c>
      <c r="E1060" s="1">
        <v>1000</v>
      </c>
      <c r="F1060" s="1">
        <v>1000</v>
      </c>
      <c r="G1060" s="180">
        <f t="shared" ref="G1060:G1075" si="241">H956</f>
        <v>1000</v>
      </c>
      <c r="H1060" s="1">
        <f t="shared" si="239"/>
        <v>1000</v>
      </c>
      <c r="I1060" s="1">
        <f t="shared" ref="I1060:I1075" si="242">H1060-G1060</f>
        <v>0</v>
      </c>
      <c r="J1060" s="13">
        <f t="shared" ref="J1060:J1075" si="243">(I1060*100)/G1060</f>
        <v>0</v>
      </c>
    </row>
    <row r="1061" spans="1:10" hidden="1">
      <c r="A1061" s="39" t="str">
        <f t="shared" si="240"/>
        <v>فــريــنــة</v>
      </c>
      <c r="B1061" s="185"/>
      <c r="C1061" s="1">
        <v>60</v>
      </c>
      <c r="D1061" s="1">
        <v>60</v>
      </c>
      <c r="E1061" s="1">
        <v>60</v>
      </c>
      <c r="F1061" s="1">
        <v>60</v>
      </c>
      <c r="G1061" s="180">
        <f t="shared" si="241"/>
        <v>60</v>
      </c>
      <c r="H1061" s="1">
        <f t="shared" si="239"/>
        <v>60</v>
      </c>
      <c r="I1061" s="1">
        <f t="shared" si="242"/>
        <v>0</v>
      </c>
      <c r="J1061" s="13">
        <f t="shared" si="243"/>
        <v>0</v>
      </c>
    </row>
    <row r="1062" spans="1:10" hidden="1">
      <c r="A1062" s="39" t="str">
        <f t="shared" si="240"/>
        <v xml:space="preserve">سكر أبيض </v>
      </c>
      <c r="B1062" s="186"/>
      <c r="C1062" s="1">
        <v>87</v>
      </c>
      <c r="D1062" s="1">
        <v>87</v>
      </c>
      <c r="E1062" s="1">
        <v>87</v>
      </c>
      <c r="F1062" s="1">
        <v>87</v>
      </c>
      <c r="G1062" s="180">
        <f t="shared" si="241"/>
        <v>87.25</v>
      </c>
      <c r="H1062" s="1">
        <f t="shared" si="239"/>
        <v>87</v>
      </c>
      <c r="I1062" s="1">
        <f t="shared" si="242"/>
        <v>-0.25</v>
      </c>
      <c r="J1062" s="13">
        <f t="shared" si="243"/>
        <v>-0.28653295128939826</v>
      </c>
    </row>
    <row r="1063" spans="1:10" hidden="1">
      <c r="A1063" s="39" t="str">
        <f t="shared" si="240"/>
        <v>فرينة الاطفال-بليدينا-</v>
      </c>
      <c r="B1063" s="205" t="s">
        <v>67</v>
      </c>
      <c r="C1063" s="1">
        <v>240</v>
      </c>
      <c r="D1063" s="1">
        <v>240</v>
      </c>
      <c r="E1063" s="1">
        <v>240</v>
      </c>
      <c r="F1063" s="1">
        <v>240</v>
      </c>
      <c r="G1063" s="180">
        <f t="shared" si="241"/>
        <v>240</v>
      </c>
      <c r="H1063" s="1">
        <f t="shared" si="239"/>
        <v>240</v>
      </c>
      <c r="I1063" s="1">
        <f t="shared" si="242"/>
        <v>0</v>
      </c>
      <c r="J1063" s="13">
        <f t="shared" si="243"/>
        <v>0</v>
      </c>
    </row>
    <row r="1064" spans="1:10" ht="30" hidden="1">
      <c r="A1064" s="39" t="str">
        <f t="shared" si="240"/>
        <v>مسحوق حليب الاطفال-الصحة-</v>
      </c>
      <c r="B1064" s="206"/>
      <c r="C1064" s="1">
        <v>430</v>
      </c>
      <c r="D1064" s="1">
        <v>430</v>
      </c>
      <c r="E1064" s="1">
        <v>430</v>
      </c>
      <c r="F1064" s="1">
        <v>430</v>
      </c>
      <c r="G1064" s="180">
        <f t="shared" si="241"/>
        <v>430</v>
      </c>
      <c r="H1064" s="1">
        <f t="shared" si="239"/>
        <v>430</v>
      </c>
      <c r="I1064" s="1">
        <f t="shared" si="242"/>
        <v>0</v>
      </c>
      <c r="J1064" s="13">
        <f t="shared" si="243"/>
        <v>0</v>
      </c>
    </row>
    <row r="1065" spans="1:10" ht="30" hidden="1">
      <c r="A1065" s="39" t="str">
        <f t="shared" si="240"/>
        <v>مسحوق حليب الكبارgloria</v>
      </c>
      <c r="B1065" s="207"/>
      <c r="C1065" s="1">
        <v>350</v>
      </c>
      <c r="D1065" s="1">
        <v>350</v>
      </c>
      <c r="E1065" s="1">
        <v>350</v>
      </c>
      <c r="F1065" s="1">
        <v>350</v>
      </c>
      <c r="G1065" s="180">
        <f t="shared" si="241"/>
        <v>350</v>
      </c>
      <c r="H1065" s="1">
        <f t="shared" si="239"/>
        <v>350</v>
      </c>
      <c r="I1065" s="1">
        <f t="shared" si="242"/>
        <v>0</v>
      </c>
      <c r="J1065" s="13">
        <f t="shared" si="243"/>
        <v>0</v>
      </c>
    </row>
    <row r="1066" spans="1:10" hidden="1">
      <c r="A1066" s="39" t="str">
        <f t="shared" si="240"/>
        <v>بـــــن</v>
      </c>
      <c r="B1066" s="183" t="s">
        <v>66</v>
      </c>
      <c r="C1066" s="1">
        <v>600</v>
      </c>
      <c r="D1066" s="1">
        <v>600</v>
      </c>
      <c r="E1066" s="1">
        <v>600</v>
      </c>
      <c r="F1066" s="1">
        <v>600</v>
      </c>
      <c r="G1066" s="180">
        <f t="shared" si="241"/>
        <v>600</v>
      </c>
      <c r="H1066" s="1">
        <f t="shared" si="239"/>
        <v>600</v>
      </c>
      <c r="I1066" s="1">
        <f t="shared" si="242"/>
        <v>0</v>
      </c>
      <c r="J1066" s="13">
        <f t="shared" si="243"/>
        <v>0</v>
      </c>
    </row>
    <row r="1067" spans="1:10" ht="30" hidden="1">
      <c r="A1067" s="39" t="str">
        <f t="shared" si="240"/>
        <v>شاي سفينة الصحراء125غ</v>
      </c>
      <c r="B1067" s="183"/>
      <c r="C1067" s="1">
        <v>540</v>
      </c>
      <c r="D1067" s="1">
        <v>540</v>
      </c>
      <c r="E1067" s="1">
        <v>540</v>
      </c>
      <c r="F1067" s="1">
        <v>540</v>
      </c>
      <c r="G1067" s="180">
        <f t="shared" si="241"/>
        <v>540</v>
      </c>
      <c r="H1067" s="1">
        <f t="shared" si="239"/>
        <v>540</v>
      </c>
      <c r="I1067" s="1">
        <f t="shared" si="242"/>
        <v>0</v>
      </c>
      <c r="J1067" s="13">
        <f t="shared" si="243"/>
        <v>0</v>
      </c>
    </row>
    <row r="1068" spans="1:10" hidden="1">
      <c r="A1068" s="39" t="str">
        <f t="shared" si="240"/>
        <v xml:space="preserve">خميرة جافة </v>
      </c>
      <c r="B1068" s="61" t="s">
        <v>67</v>
      </c>
      <c r="C1068" s="1">
        <v>190</v>
      </c>
      <c r="D1068" s="1">
        <v>190</v>
      </c>
      <c r="E1068" s="1">
        <v>190</v>
      </c>
      <c r="F1068" s="1">
        <v>190</v>
      </c>
      <c r="G1068" s="180">
        <f t="shared" si="241"/>
        <v>190</v>
      </c>
      <c r="H1068" s="1">
        <f t="shared" si="239"/>
        <v>190</v>
      </c>
      <c r="I1068" s="1">
        <f t="shared" si="242"/>
        <v>0</v>
      </c>
      <c r="J1068" s="13">
        <f t="shared" si="243"/>
        <v>0</v>
      </c>
    </row>
    <row r="1069" spans="1:10" hidden="1">
      <c r="A1069" s="39" t="str">
        <f t="shared" si="240"/>
        <v>زيت غذائية</v>
      </c>
      <c r="B1069" s="61" t="s">
        <v>68</v>
      </c>
      <c r="C1069" s="1">
        <v>580</v>
      </c>
      <c r="D1069" s="1">
        <v>580</v>
      </c>
      <c r="E1069" s="1">
        <v>580</v>
      </c>
      <c r="F1069" s="1">
        <v>580</v>
      </c>
      <c r="G1069" s="180">
        <f t="shared" si="241"/>
        <v>580.83249999999998</v>
      </c>
      <c r="H1069" s="1">
        <f t="shared" si="239"/>
        <v>580</v>
      </c>
      <c r="I1069" s="1">
        <f t="shared" si="242"/>
        <v>-0.83249999999998181</v>
      </c>
      <c r="J1069" s="13">
        <f t="shared" si="243"/>
        <v>-0.14332875656923155</v>
      </c>
    </row>
    <row r="1070" spans="1:10" hidden="1">
      <c r="A1070" s="39" t="str">
        <f t="shared" si="240"/>
        <v>فاصولياء جافـة</v>
      </c>
      <c r="B1070" s="184" t="s">
        <v>66</v>
      </c>
      <c r="C1070" s="1">
        <v>150</v>
      </c>
      <c r="D1070" s="1">
        <v>150</v>
      </c>
      <c r="E1070" s="1">
        <v>150</v>
      </c>
      <c r="F1070" s="1">
        <v>150</v>
      </c>
      <c r="G1070" s="180">
        <f t="shared" si="241"/>
        <v>150</v>
      </c>
      <c r="H1070" s="1">
        <f t="shared" si="239"/>
        <v>150</v>
      </c>
      <c r="I1070" s="1">
        <f t="shared" si="242"/>
        <v>0</v>
      </c>
      <c r="J1070" s="13">
        <f t="shared" si="243"/>
        <v>0</v>
      </c>
    </row>
    <row r="1071" spans="1:10" hidden="1">
      <c r="A1071" s="39" t="str">
        <f t="shared" si="240"/>
        <v>عدس</v>
      </c>
      <c r="B1071" s="185"/>
      <c r="C1071" s="119">
        <v>180</v>
      </c>
      <c r="D1071" s="119">
        <v>180</v>
      </c>
      <c r="E1071" s="119">
        <v>180</v>
      </c>
      <c r="F1071" s="119">
        <v>180</v>
      </c>
      <c r="G1071" s="180">
        <f t="shared" si="241"/>
        <v>180</v>
      </c>
      <c r="H1071" s="1">
        <f t="shared" si="239"/>
        <v>180</v>
      </c>
      <c r="I1071" s="1">
        <f t="shared" si="242"/>
        <v>0</v>
      </c>
      <c r="J1071" s="13">
        <f t="shared" si="243"/>
        <v>0</v>
      </c>
    </row>
    <row r="1072" spans="1:10" hidden="1">
      <c r="A1072" s="39" t="str">
        <f t="shared" si="240"/>
        <v xml:space="preserve">حمص </v>
      </c>
      <c r="B1072" s="185"/>
      <c r="C1072" s="1">
        <v>250</v>
      </c>
      <c r="D1072" s="1">
        <v>250</v>
      </c>
      <c r="E1072" s="1">
        <v>250</v>
      </c>
      <c r="F1072" s="1">
        <v>250</v>
      </c>
      <c r="G1072" s="180">
        <f t="shared" si="241"/>
        <v>235.83250000000001</v>
      </c>
      <c r="H1072" s="1">
        <f t="shared" si="239"/>
        <v>250</v>
      </c>
      <c r="I1072" s="1">
        <f t="shared" si="242"/>
        <v>14.16749999999999</v>
      </c>
      <c r="J1072" s="13">
        <f t="shared" si="243"/>
        <v>6.0074417224089087</v>
      </c>
    </row>
    <row r="1073" spans="1:10" hidden="1">
      <c r="A1073" s="39" t="str">
        <f t="shared" si="240"/>
        <v>أرز</v>
      </c>
      <c r="B1073" s="185"/>
      <c r="C1073" s="1">
        <v>80</v>
      </c>
      <c r="D1073" s="1">
        <v>80</v>
      </c>
      <c r="E1073" s="1">
        <v>80</v>
      </c>
      <c r="F1073" s="1">
        <v>80</v>
      </c>
      <c r="G1073" s="180">
        <f t="shared" si="241"/>
        <v>80</v>
      </c>
      <c r="H1073" s="1">
        <f t="shared" si="239"/>
        <v>80</v>
      </c>
      <c r="I1073" s="1">
        <f t="shared" si="242"/>
        <v>0</v>
      </c>
      <c r="J1073" s="13">
        <f t="shared" si="243"/>
        <v>0</v>
      </c>
    </row>
    <row r="1074" spans="1:10" hidden="1">
      <c r="A1074" s="39" t="str">
        <f t="shared" si="240"/>
        <v>عجائن غذائية</v>
      </c>
      <c r="B1074" s="185"/>
      <c r="C1074" s="1">
        <v>100</v>
      </c>
      <c r="D1074" s="1">
        <v>100</v>
      </c>
      <c r="E1074" s="1">
        <v>100</v>
      </c>
      <c r="F1074" s="1">
        <v>100</v>
      </c>
      <c r="G1074" s="180">
        <f t="shared" si="241"/>
        <v>100</v>
      </c>
      <c r="H1074" s="1">
        <f t="shared" si="239"/>
        <v>100</v>
      </c>
      <c r="I1074" s="1">
        <f t="shared" si="242"/>
        <v>0</v>
      </c>
      <c r="J1074" s="13">
        <f t="shared" si="243"/>
        <v>0</v>
      </c>
    </row>
    <row r="1075" spans="1:10" hidden="1">
      <c r="A1075" s="39" t="str">
        <f t="shared" si="240"/>
        <v>طماطم مصبرة-cab-</v>
      </c>
      <c r="B1075" s="186"/>
      <c r="C1075" s="1">
        <v>180</v>
      </c>
      <c r="D1075" s="1">
        <v>180</v>
      </c>
      <c r="E1075" s="1">
        <v>180</v>
      </c>
      <c r="F1075" s="1">
        <v>180</v>
      </c>
      <c r="G1075" s="180">
        <f t="shared" si="241"/>
        <v>180</v>
      </c>
      <c r="H1075" s="1">
        <f t="shared" si="239"/>
        <v>180</v>
      </c>
      <c r="I1075" s="1">
        <f t="shared" si="242"/>
        <v>0</v>
      </c>
      <c r="J1075" s="13">
        <f t="shared" si="243"/>
        <v>0</v>
      </c>
    </row>
    <row r="1076" spans="1:10" hidden="1">
      <c r="A1076" s="187" t="s">
        <v>65</v>
      </c>
      <c r="B1076" s="187"/>
      <c r="C1076" s="187"/>
      <c r="D1076" s="187"/>
      <c r="E1076" s="187"/>
      <c r="F1076" s="187"/>
      <c r="G1076" s="187"/>
      <c r="H1076" s="187"/>
      <c r="I1076" s="187"/>
      <c r="J1076" s="187"/>
    </row>
    <row r="1077" spans="1:10" hidden="1">
      <c r="A1077" s="188"/>
      <c r="B1077" s="188"/>
      <c r="C1077" s="188"/>
      <c r="D1077" s="188"/>
      <c r="E1077" s="188"/>
      <c r="F1077" s="188"/>
      <c r="G1077" s="188"/>
      <c r="H1077" s="188"/>
      <c r="I1077" s="188"/>
      <c r="J1077" s="188"/>
    </row>
    <row r="1078" spans="1:10" hidden="1">
      <c r="A1078" s="90" t="str">
        <f>A974</f>
        <v>بطاطا</v>
      </c>
      <c r="B1078" s="184" t="s">
        <v>66</v>
      </c>
      <c r="C1078" s="121">
        <v>40</v>
      </c>
      <c r="D1078" s="121">
        <v>40</v>
      </c>
      <c r="E1078" s="121">
        <v>50</v>
      </c>
      <c r="F1078" s="121">
        <v>45</v>
      </c>
      <c r="G1078" s="180">
        <f>H974</f>
        <v>40.414999999999999</v>
      </c>
      <c r="H1078" s="1">
        <f t="shared" ref="H1078:H1079" si="244">(C1078+D1078+E1078+F1078)/4</f>
        <v>43.75</v>
      </c>
      <c r="I1078" s="1">
        <f t="shared" ref="I1078:I1090" si="245">H1078-G1078</f>
        <v>3.3350000000000009</v>
      </c>
      <c r="J1078" s="13">
        <f t="shared" ref="J1078:J1080" si="246">(I1078*100)/G1078</f>
        <v>8.2518866757392093</v>
      </c>
    </row>
    <row r="1079" spans="1:10" hidden="1">
      <c r="A1079" s="90" t="str">
        <f t="shared" ref="A1079:A1090" si="247">A975</f>
        <v>طماطم طازجــة</v>
      </c>
      <c r="B1079" s="185"/>
      <c r="C1079" s="121">
        <v>66.666666666666671</v>
      </c>
      <c r="D1079" s="121">
        <v>75</v>
      </c>
      <c r="E1079" s="121">
        <v>65</v>
      </c>
      <c r="F1079" s="121">
        <v>55</v>
      </c>
      <c r="G1079" s="180">
        <f t="shared" ref="G1079:G1090" si="248">H975</f>
        <v>84.164999999999992</v>
      </c>
      <c r="H1079" s="1">
        <f t="shared" si="244"/>
        <v>65.416666666666671</v>
      </c>
      <c r="I1079" s="1">
        <f t="shared" si="245"/>
        <v>-18.748333333333321</v>
      </c>
      <c r="J1079" s="13">
        <f t="shared" si="246"/>
        <v>-22.275688627497562</v>
      </c>
    </row>
    <row r="1080" spans="1:10" hidden="1">
      <c r="A1080" s="90" t="str">
        <f t="shared" si="247"/>
        <v>بصل جاف</v>
      </c>
      <c r="B1080" s="185"/>
      <c r="C1080" s="121">
        <v>40</v>
      </c>
      <c r="D1080" s="121">
        <v>40</v>
      </c>
      <c r="E1080" s="121">
        <v>40</v>
      </c>
      <c r="F1080" s="121">
        <v>38.333333333333336</v>
      </c>
      <c r="G1080" s="180">
        <f t="shared" si="248"/>
        <v>50</v>
      </c>
      <c r="H1080" s="1">
        <f>(C1080+D1080+E1080+F1080)/4</f>
        <v>39.583333333333336</v>
      </c>
      <c r="I1080" s="1">
        <f t="shared" si="245"/>
        <v>-10.416666666666664</v>
      </c>
      <c r="J1080" s="13">
        <f t="shared" si="246"/>
        <v>-20.833333333333329</v>
      </c>
    </row>
    <row r="1081" spans="1:10" hidden="1">
      <c r="A1081" s="90" t="str">
        <f t="shared" si="247"/>
        <v>بصل اخضر</v>
      </c>
      <c r="B1081" s="185"/>
      <c r="C1081" s="121">
        <v>45</v>
      </c>
      <c r="D1081" s="121">
        <v>45</v>
      </c>
      <c r="E1081" s="121">
        <v>45</v>
      </c>
      <c r="F1081" s="121">
        <v>45</v>
      </c>
      <c r="G1081" s="180">
        <f t="shared" si="248"/>
        <v>45.276666666666664</v>
      </c>
      <c r="H1081" s="1">
        <f>(D1081+E1081+F1081)/3</f>
        <v>45</v>
      </c>
      <c r="I1081" s="1">
        <f t="shared" si="245"/>
        <v>-0.27666666666666373</v>
      </c>
      <c r="J1081" s="13">
        <f>(I1081*100)/G1081</f>
        <v>-0.61105794007214254</v>
      </c>
    </row>
    <row r="1082" spans="1:10" hidden="1">
      <c r="A1082" s="90" t="str">
        <f t="shared" si="247"/>
        <v>خس</v>
      </c>
      <c r="B1082" s="185"/>
      <c r="C1082" s="121">
        <v>86.666666666666671</v>
      </c>
      <c r="D1082" s="121">
        <v>100</v>
      </c>
      <c r="E1082" s="121">
        <v>75</v>
      </c>
      <c r="F1082" s="121">
        <v>60</v>
      </c>
      <c r="G1082" s="180">
        <f t="shared" si="248"/>
        <v>66.247500000000002</v>
      </c>
      <c r="H1082" s="1">
        <f t="shared" ref="H1082:H1090" si="249">(C1082+D1082+E1082+F1082)/4</f>
        <v>80.416666666666671</v>
      </c>
      <c r="I1082" s="1">
        <f t="shared" si="245"/>
        <v>14.169166666666669</v>
      </c>
      <c r="J1082" s="13">
        <f t="shared" ref="J1082:J1090" si="250">(I1082*100)/G1082</f>
        <v>21.388228486609563</v>
      </c>
    </row>
    <row r="1083" spans="1:10" hidden="1">
      <c r="A1083" s="90" t="str">
        <f t="shared" si="247"/>
        <v xml:space="preserve">قرعة </v>
      </c>
      <c r="B1083" s="185"/>
      <c r="C1083" s="121">
        <v>110</v>
      </c>
      <c r="D1083" s="121">
        <v>100</v>
      </c>
      <c r="E1083" s="121">
        <v>90</v>
      </c>
      <c r="F1083" s="121">
        <v>71.666666666666671</v>
      </c>
      <c r="G1083" s="180">
        <f t="shared" si="248"/>
        <v>81.667500000000004</v>
      </c>
      <c r="H1083" s="1">
        <f t="shared" si="249"/>
        <v>92.916666666666671</v>
      </c>
      <c r="I1083" s="1">
        <f t="shared" si="245"/>
        <v>11.249166666666667</v>
      </c>
      <c r="J1083" s="13">
        <f t="shared" si="250"/>
        <v>13.774349241334273</v>
      </c>
    </row>
    <row r="1084" spans="1:10" hidden="1">
      <c r="A1084" s="90" t="str">
        <f t="shared" si="247"/>
        <v>جزر</v>
      </c>
      <c r="B1084" s="185"/>
      <c r="C1084" s="121">
        <v>56.666666666666664</v>
      </c>
      <c r="D1084" s="121">
        <v>60</v>
      </c>
      <c r="E1084" s="121">
        <v>75</v>
      </c>
      <c r="F1084" s="121">
        <v>61.666666666666664</v>
      </c>
      <c r="G1084" s="180">
        <f t="shared" si="248"/>
        <v>60.414999999999999</v>
      </c>
      <c r="H1084" s="1">
        <f t="shared" si="249"/>
        <v>63.333333333333329</v>
      </c>
      <c r="I1084" s="1">
        <f t="shared" si="245"/>
        <v>2.9183333333333294</v>
      </c>
      <c r="J1084" s="13">
        <f t="shared" si="250"/>
        <v>4.8304780821539834</v>
      </c>
    </row>
    <row r="1085" spans="1:10" hidden="1">
      <c r="A1085" s="90" t="str">
        <f t="shared" si="247"/>
        <v>فلفل حلو</v>
      </c>
      <c r="B1085" s="185"/>
      <c r="C1085" s="121">
        <v>78.333333333333329</v>
      </c>
      <c r="D1085" s="121">
        <v>100</v>
      </c>
      <c r="E1085" s="121">
        <v>106.66666666666667</v>
      </c>
      <c r="F1085" s="121">
        <v>80</v>
      </c>
      <c r="G1085" s="180">
        <f t="shared" si="248"/>
        <v>90.835000000000008</v>
      </c>
      <c r="H1085" s="1">
        <f t="shared" si="249"/>
        <v>91.25</v>
      </c>
      <c r="I1085" s="1">
        <f t="shared" si="245"/>
        <v>0.41499999999999204</v>
      </c>
      <c r="J1085" s="13">
        <f t="shared" si="250"/>
        <v>0.45687235096602852</v>
      </c>
    </row>
    <row r="1086" spans="1:10" hidden="1">
      <c r="A1086" s="90" t="str">
        <f t="shared" si="247"/>
        <v>فلفل حار</v>
      </c>
      <c r="B1086" s="185"/>
      <c r="C1086" s="121">
        <v>80</v>
      </c>
      <c r="D1086" s="121">
        <v>90</v>
      </c>
      <c r="E1086" s="121">
        <v>96.666666666666671</v>
      </c>
      <c r="F1086" s="121">
        <v>75</v>
      </c>
      <c r="G1086" s="180">
        <f t="shared" si="248"/>
        <v>96.25</v>
      </c>
      <c r="H1086" s="1">
        <f t="shared" si="249"/>
        <v>85.416666666666671</v>
      </c>
      <c r="I1086" s="1">
        <f t="shared" si="245"/>
        <v>-10.833333333333329</v>
      </c>
      <c r="J1086" s="13">
        <f t="shared" si="250"/>
        <v>-11.25541125541125</v>
      </c>
    </row>
    <row r="1087" spans="1:10" hidden="1">
      <c r="A1087" s="90" t="str">
        <f t="shared" si="247"/>
        <v>فاصوليا خضراء</v>
      </c>
      <c r="B1087" s="185"/>
      <c r="C1087" s="121">
        <v>183.33333333333334</v>
      </c>
      <c r="D1087" s="121">
        <v>152.5</v>
      </c>
      <c r="E1087" s="121">
        <v>150</v>
      </c>
      <c r="F1087" s="121">
        <v>150</v>
      </c>
      <c r="G1087" s="180">
        <f t="shared" si="248"/>
        <v>164.16500000000002</v>
      </c>
      <c r="H1087" s="1">
        <f t="shared" si="249"/>
        <v>158.95833333333334</v>
      </c>
      <c r="I1087" s="1">
        <f t="shared" si="245"/>
        <v>-5.2066666666666777</v>
      </c>
      <c r="J1087" s="13">
        <f t="shared" si="250"/>
        <v>-3.1716058031046064</v>
      </c>
    </row>
    <row r="1088" spans="1:10" hidden="1">
      <c r="A1088" s="90" t="str">
        <f t="shared" si="247"/>
        <v>شمـنــدر</v>
      </c>
      <c r="B1088" s="185"/>
      <c r="C1088" s="121">
        <v>53.333333333333336</v>
      </c>
      <c r="D1088" s="121">
        <v>52.5</v>
      </c>
      <c r="E1088" s="121">
        <v>60</v>
      </c>
      <c r="F1088" s="121">
        <v>60</v>
      </c>
      <c r="G1088" s="180">
        <f t="shared" si="248"/>
        <v>67.082499999999996</v>
      </c>
      <c r="H1088" s="1">
        <f t="shared" si="249"/>
        <v>56.458333333333336</v>
      </c>
      <c r="I1088" s="1">
        <f t="shared" si="245"/>
        <v>-10.62416666666666</v>
      </c>
      <c r="J1088" s="13">
        <f t="shared" si="250"/>
        <v>-15.83746381942632</v>
      </c>
    </row>
    <row r="1089" spans="1:10" hidden="1">
      <c r="A1089" s="90" t="str">
        <f t="shared" si="247"/>
        <v xml:space="preserve">ثــــوم محلي </v>
      </c>
      <c r="B1089" s="185"/>
      <c r="C1089" s="121">
        <v>300</v>
      </c>
      <c r="D1089" s="121">
        <v>300</v>
      </c>
      <c r="E1089" s="121">
        <v>300</v>
      </c>
      <c r="F1089" s="121">
        <v>308.33333333333331</v>
      </c>
      <c r="G1089" s="180">
        <f t="shared" si="248"/>
        <v>263.33249999999998</v>
      </c>
      <c r="H1089" s="1">
        <f t="shared" si="249"/>
        <v>302.08333333333331</v>
      </c>
      <c r="I1089" s="1">
        <f t="shared" si="245"/>
        <v>38.750833333333333</v>
      </c>
      <c r="J1089" s="13">
        <f t="shared" si="250"/>
        <v>14.715552897319295</v>
      </c>
    </row>
    <row r="1090" spans="1:10" hidden="1">
      <c r="A1090" s="90" t="str">
        <f t="shared" si="247"/>
        <v>ثوم مستورد</v>
      </c>
      <c r="B1090" s="185"/>
      <c r="C1090" s="122">
        <v>400</v>
      </c>
      <c r="D1090" s="122">
        <v>400</v>
      </c>
      <c r="E1090" s="122">
        <v>400</v>
      </c>
      <c r="F1090" s="122">
        <v>400</v>
      </c>
      <c r="G1090" s="180">
        <f t="shared" si="248"/>
        <v>400</v>
      </c>
      <c r="H1090" s="1">
        <f t="shared" si="249"/>
        <v>400</v>
      </c>
      <c r="I1090" s="1">
        <f t="shared" si="245"/>
        <v>0</v>
      </c>
      <c r="J1090" s="13">
        <f t="shared" si="250"/>
        <v>0</v>
      </c>
    </row>
    <row r="1091" spans="1:10" hidden="1">
      <c r="A1091" s="189" t="s">
        <v>69</v>
      </c>
      <c r="B1091" s="189"/>
      <c r="C1091" s="189"/>
      <c r="D1091" s="189"/>
      <c r="E1091" s="189"/>
      <c r="F1091" s="189"/>
      <c r="G1091" s="189"/>
      <c r="H1091" s="189"/>
      <c r="I1091" s="189"/>
      <c r="J1091" s="189"/>
    </row>
    <row r="1092" spans="1:10" hidden="1">
      <c r="A1092" s="190"/>
      <c r="B1092" s="190"/>
      <c r="C1092" s="190"/>
      <c r="D1092" s="190"/>
      <c r="E1092" s="190"/>
      <c r="F1092" s="190"/>
      <c r="G1092" s="190"/>
      <c r="H1092" s="190"/>
      <c r="I1092" s="190"/>
      <c r="J1092" s="190"/>
    </row>
    <row r="1093" spans="1:10" hidden="1">
      <c r="A1093" s="91">
        <f>[2]الشهري!$A$816</f>
        <v>0</v>
      </c>
      <c r="B1093" s="184" t="s">
        <v>66</v>
      </c>
      <c r="C1093" s="14">
        <v>600</v>
      </c>
      <c r="D1093" s="14">
        <v>600</v>
      </c>
      <c r="E1093" s="14">
        <v>600</v>
      </c>
      <c r="F1093" s="14">
        <v>600</v>
      </c>
      <c r="G1093" s="180">
        <f t="shared" ref="G1093:G1098" si="251">H989</f>
        <v>562.5</v>
      </c>
      <c r="H1093" s="1">
        <f t="shared" ref="H1093:H1100" si="252">(C1093+D1093+E1093+F1093)/4</f>
        <v>600</v>
      </c>
      <c r="I1093" s="1">
        <f t="shared" ref="I1093:I1100" si="253">H1093-G1093</f>
        <v>37.5</v>
      </c>
      <c r="J1093" s="13">
        <f t="shared" ref="J1093:J1100" si="254">(I1093*100)/G1093</f>
        <v>6.666666666666667</v>
      </c>
    </row>
    <row r="1094" spans="1:10" hidden="1">
      <c r="A1094" s="91" t="str">
        <f t="shared" ref="A1094:A1098" si="255">A990</f>
        <v>تفاح مستورد</v>
      </c>
      <c r="B1094" s="185"/>
      <c r="C1094" s="14">
        <v>441.66666666666669</v>
      </c>
      <c r="D1094" s="14">
        <v>450</v>
      </c>
      <c r="E1094" s="14">
        <v>450</v>
      </c>
      <c r="F1094" s="14">
        <v>441.66666666666669</v>
      </c>
      <c r="G1094" s="180">
        <f t="shared" si="251"/>
        <v>400</v>
      </c>
      <c r="H1094" s="1">
        <f t="shared" si="252"/>
        <v>445.83333333333337</v>
      </c>
      <c r="I1094" s="1">
        <f t="shared" si="253"/>
        <v>45.833333333333371</v>
      </c>
      <c r="J1094" s="13">
        <f t="shared" si="254"/>
        <v>11.458333333333345</v>
      </c>
    </row>
    <row r="1095" spans="1:10" hidden="1">
      <c r="A1095" s="91" t="str">
        <f t="shared" si="255"/>
        <v>مـــوز</v>
      </c>
      <c r="B1095" s="185"/>
      <c r="C1095" s="14">
        <v>240</v>
      </c>
      <c r="D1095" s="1">
        <v>250</v>
      </c>
      <c r="E1095" s="1">
        <v>240</v>
      </c>
      <c r="F1095" s="1">
        <v>231.66666666666666</v>
      </c>
      <c r="G1095" s="180">
        <f t="shared" si="251"/>
        <v>212.08250000000001</v>
      </c>
      <c r="H1095" s="1">
        <f t="shared" si="252"/>
        <v>240.41666666666666</v>
      </c>
      <c r="I1095" s="1">
        <f t="shared" si="253"/>
        <v>28.334166666666647</v>
      </c>
      <c r="J1095" s="13">
        <f t="shared" si="254"/>
        <v>13.359973909524193</v>
      </c>
    </row>
    <row r="1096" spans="1:10" hidden="1">
      <c r="A1096" s="91" t="str">
        <f t="shared" si="255"/>
        <v>فراولة</v>
      </c>
      <c r="B1096" s="185"/>
      <c r="C1096" s="14">
        <v>233.33333333333334</v>
      </c>
      <c r="D1096" s="1">
        <v>220</v>
      </c>
      <c r="E1096" s="1">
        <v>220</v>
      </c>
      <c r="F1096" s="1">
        <v>40</v>
      </c>
      <c r="G1096" s="180">
        <f t="shared" si="251"/>
        <v>247.91749999999999</v>
      </c>
      <c r="H1096" s="1">
        <f t="shared" si="252"/>
        <v>178.33333333333334</v>
      </c>
      <c r="I1096" s="1">
        <f t="shared" si="253"/>
        <v>-69.584166666666647</v>
      </c>
      <c r="J1096" s="13">
        <f t="shared" si="254"/>
        <v>-28.067468680777534</v>
      </c>
    </row>
    <row r="1097" spans="1:10" hidden="1">
      <c r="A1097" s="91" t="str">
        <f t="shared" si="255"/>
        <v>بطيخ احمر</v>
      </c>
      <c r="B1097" s="185"/>
      <c r="C1097" s="14">
        <v>50</v>
      </c>
      <c r="D1097" s="1">
        <v>50</v>
      </c>
      <c r="E1097" s="1">
        <v>50</v>
      </c>
      <c r="F1097" s="105">
        <v>80</v>
      </c>
      <c r="G1097" s="180">
        <f t="shared" si="251"/>
        <v>77.917500000000004</v>
      </c>
      <c r="H1097" s="1">
        <f t="shared" si="252"/>
        <v>57.5</v>
      </c>
      <c r="I1097" s="1">
        <f t="shared" si="253"/>
        <v>-20.417500000000004</v>
      </c>
      <c r="J1097" s="13">
        <f t="shared" si="254"/>
        <v>-26.203997818205156</v>
      </c>
    </row>
    <row r="1098" spans="1:10" hidden="1">
      <c r="A1098" s="91" t="str">
        <f t="shared" si="255"/>
        <v>بطيخ اصفر</v>
      </c>
      <c r="B1098" s="185"/>
      <c r="C1098" s="14">
        <v>93.333333333333329</v>
      </c>
      <c r="D1098" s="1">
        <v>100</v>
      </c>
      <c r="E1098" s="1">
        <v>90</v>
      </c>
      <c r="F1098" s="105">
        <v>200</v>
      </c>
      <c r="G1098" s="180">
        <f t="shared" si="251"/>
        <v>111.25</v>
      </c>
      <c r="H1098" s="1">
        <f t="shared" si="252"/>
        <v>120.83333333333333</v>
      </c>
      <c r="I1098" s="1">
        <f t="shared" si="253"/>
        <v>9.5833333333333286</v>
      </c>
      <c r="J1098" s="13">
        <f t="shared" si="254"/>
        <v>8.614232209737823</v>
      </c>
    </row>
    <row r="1099" spans="1:10" hidden="1">
      <c r="A1099" s="91" t="str">
        <f>A996</f>
        <v xml:space="preserve">خوخ </v>
      </c>
      <c r="B1099" s="185"/>
      <c r="C1099" s="124">
        <v>270</v>
      </c>
      <c r="D1099" s="124">
        <v>232.5</v>
      </c>
      <c r="E1099" s="124">
        <v>216.66666666666666</v>
      </c>
      <c r="F1099" s="105">
        <v>120</v>
      </c>
      <c r="G1099" s="180">
        <f>H996</f>
        <v>276.67</v>
      </c>
      <c r="H1099" s="1">
        <f t="shared" si="252"/>
        <v>209.79166666666666</v>
      </c>
      <c r="I1099" s="1">
        <f t="shared" si="253"/>
        <v>-66.878333333333359</v>
      </c>
      <c r="J1099" s="13">
        <f t="shared" si="254"/>
        <v>-24.172600330116513</v>
      </c>
    </row>
    <row r="1100" spans="1:10" hidden="1">
      <c r="A1100" s="91" t="str">
        <f>A997</f>
        <v>مشمش</v>
      </c>
      <c r="B1100" s="186"/>
      <c r="C1100" s="124">
        <v>120</v>
      </c>
      <c r="D1100" s="124">
        <v>120</v>
      </c>
      <c r="E1100" s="124">
        <v>120</v>
      </c>
      <c r="F1100" s="105">
        <v>140</v>
      </c>
      <c r="G1100" s="180">
        <f>H997</f>
        <v>120</v>
      </c>
      <c r="H1100" s="1">
        <f t="shared" si="252"/>
        <v>125</v>
      </c>
      <c r="I1100" s="1">
        <f t="shared" si="253"/>
        <v>5</v>
      </c>
      <c r="J1100" s="13">
        <f t="shared" si="254"/>
        <v>4.166666666666667</v>
      </c>
    </row>
    <row r="1101" spans="1:10" hidden="1">
      <c r="A1101" s="94"/>
      <c r="B1101" s="77"/>
      <c r="C1101" s="78"/>
      <c r="D1101" s="79"/>
      <c r="E1101" s="79"/>
      <c r="F1101" s="79"/>
      <c r="G1101" s="76"/>
      <c r="H1101" s="79"/>
      <c r="I1101" s="80"/>
      <c r="J1101" s="43"/>
    </row>
    <row r="1102" spans="1:10" hidden="1">
      <c r="A1102" s="94"/>
      <c r="B1102" s="77"/>
      <c r="C1102" s="78"/>
      <c r="D1102" s="79"/>
      <c r="E1102" s="79"/>
      <c r="F1102" s="79"/>
      <c r="G1102" s="76"/>
      <c r="H1102" s="79"/>
      <c r="I1102" s="80"/>
      <c r="J1102" s="43"/>
    </row>
    <row r="1103" spans="1:10" hidden="1">
      <c r="A1103" s="94"/>
      <c r="B1103" s="77"/>
      <c r="C1103" s="78"/>
      <c r="D1103" s="79"/>
      <c r="E1103" s="79"/>
      <c r="F1103" s="79"/>
      <c r="G1103" s="76"/>
      <c r="H1103" s="76"/>
      <c r="I1103" s="76"/>
      <c r="J1103" s="76"/>
    </row>
    <row r="1104" spans="1:10" hidden="1">
      <c r="A1104" s="191" t="s">
        <v>81</v>
      </c>
      <c r="B1104" s="191"/>
      <c r="C1104" s="191"/>
      <c r="D1104" s="191"/>
      <c r="E1104" s="191"/>
      <c r="F1104" s="191"/>
      <c r="G1104" s="191"/>
      <c r="H1104" s="191"/>
      <c r="I1104" s="191"/>
      <c r="J1104" s="191"/>
    </row>
    <row r="1105" spans="1:10" hidden="1">
      <c r="A1105" s="91" t="str">
        <f>A1002</f>
        <v>لحم غنم محلي</v>
      </c>
      <c r="B1105" s="183" t="s">
        <v>66</v>
      </c>
      <c r="C1105" s="1">
        <v>1300</v>
      </c>
      <c r="D1105" s="1">
        <v>1300</v>
      </c>
      <c r="E1105" s="1">
        <v>1300</v>
      </c>
      <c r="F1105" s="1">
        <v>1300</v>
      </c>
      <c r="G1105" s="5">
        <f>H1002</f>
        <v>1300</v>
      </c>
      <c r="H1105" s="1">
        <f t="shared" ref="H1105:H1109" si="256">(C1105+D1105+E1105+F1105)/4</f>
        <v>1300</v>
      </c>
      <c r="I1105" s="1">
        <f t="shared" ref="I1105:I1109" si="257">H1105-G1105</f>
        <v>0</v>
      </c>
      <c r="J1105" s="13">
        <f t="shared" ref="J1105:J1109" si="258">(I1105*100)/G1105</f>
        <v>0</v>
      </c>
    </row>
    <row r="1106" spans="1:10" hidden="1">
      <c r="A1106" s="91" t="str">
        <f t="shared" ref="A1106:A1109" si="259">A1003</f>
        <v>لحم بقر محلي</v>
      </c>
      <c r="B1106" s="183"/>
      <c r="C1106" s="1">
        <v>780</v>
      </c>
      <c r="D1106" s="1">
        <v>780</v>
      </c>
      <c r="E1106" s="1">
        <v>780</v>
      </c>
      <c r="F1106" s="1">
        <v>780</v>
      </c>
      <c r="G1106" s="5">
        <f t="shared" ref="G1106:G1109" si="260">H1003</f>
        <v>780</v>
      </c>
      <c r="H1106" s="1">
        <f t="shared" si="256"/>
        <v>780</v>
      </c>
      <c r="I1106" s="1">
        <f t="shared" si="257"/>
        <v>0</v>
      </c>
      <c r="J1106" s="13">
        <f t="shared" si="258"/>
        <v>0</v>
      </c>
    </row>
    <row r="1107" spans="1:10" hidden="1">
      <c r="A1107" s="91" t="str">
        <f t="shared" si="259"/>
        <v>لحم بقر مجمد مستورد</v>
      </c>
      <c r="B1107" s="183"/>
      <c r="C1107" s="1">
        <v>600</v>
      </c>
      <c r="D1107" s="1">
        <v>600</v>
      </c>
      <c r="E1107" s="1">
        <v>600</v>
      </c>
      <c r="F1107" s="1">
        <v>600</v>
      </c>
      <c r="G1107" s="5">
        <f t="shared" si="260"/>
        <v>600</v>
      </c>
      <c r="H1107" s="1">
        <f t="shared" si="256"/>
        <v>600</v>
      </c>
      <c r="I1107" s="1">
        <f t="shared" si="257"/>
        <v>0</v>
      </c>
      <c r="J1107" s="13">
        <f t="shared" si="258"/>
        <v>0</v>
      </c>
    </row>
    <row r="1108" spans="1:10" hidden="1">
      <c r="A1108" s="91" t="str">
        <f t="shared" si="259"/>
        <v>لحم دجـاج (مفرغ)</v>
      </c>
      <c r="B1108" s="183"/>
      <c r="C1108" s="1">
        <v>296.66666666666669</v>
      </c>
      <c r="D1108" s="1">
        <v>315</v>
      </c>
      <c r="E1108" s="70">
        <v>363.33333333333331</v>
      </c>
      <c r="F1108" s="1">
        <v>366.66666666666669</v>
      </c>
      <c r="G1108" s="5">
        <f t="shared" si="260"/>
        <v>268.75</v>
      </c>
      <c r="H1108" s="1">
        <f t="shared" si="256"/>
        <v>335.41666666666669</v>
      </c>
      <c r="I1108" s="1">
        <f t="shared" si="257"/>
        <v>66.666666666666686</v>
      </c>
      <c r="J1108" s="13">
        <f t="shared" si="258"/>
        <v>24.806201550387605</v>
      </c>
    </row>
    <row r="1109" spans="1:10" ht="30" hidden="1">
      <c r="A1109" s="91" t="str">
        <f t="shared" si="259"/>
        <v>بيض</v>
      </c>
      <c r="B1109" s="22" t="s">
        <v>82</v>
      </c>
      <c r="C1109" s="1">
        <v>246.66666666666666</v>
      </c>
      <c r="D1109" s="1">
        <v>240</v>
      </c>
      <c r="E1109" s="71">
        <v>230</v>
      </c>
      <c r="F1109" s="1">
        <v>256.66666666666669</v>
      </c>
      <c r="G1109" s="5">
        <f t="shared" si="260"/>
        <v>246.25</v>
      </c>
      <c r="H1109" s="1">
        <f t="shared" si="256"/>
        <v>243.33333333333331</v>
      </c>
      <c r="I1109" s="1">
        <f t="shared" si="257"/>
        <v>-2.9166666666666856</v>
      </c>
      <c r="J1109" s="13">
        <f t="shared" si="258"/>
        <v>-1.1844331641286032</v>
      </c>
    </row>
    <row r="1110" spans="1:10" hidden="1">
      <c r="A1110" s="187"/>
      <c r="B1110" s="187"/>
      <c r="C1110" s="187"/>
      <c r="D1110" s="187"/>
      <c r="E1110" s="187"/>
      <c r="F1110" s="187"/>
      <c r="G1110" s="187"/>
      <c r="H1110" s="187"/>
      <c r="I1110" s="187"/>
      <c r="J1110" s="187"/>
    </row>
    <row r="1111" spans="1:10" hidden="1">
      <c r="A1111" s="188"/>
      <c r="B1111" s="188"/>
      <c r="C1111" s="188"/>
      <c r="D1111" s="188"/>
      <c r="E1111" s="188"/>
      <c r="F1111" s="188"/>
      <c r="G1111" s="188"/>
      <c r="H1111" s="188"/>
      <c r="I1111" s="188"/>
      <c r="J1111" s="188"/>
    </row>
    <row r="1112" spans="1:10" hidden="1">
      <c r="A1112" s="91" t="str">
        <f>A1009</f>
        <v>الإسمنت الرمادي</v>
      </c>
      <c r="B1112" s="176" t="s">
        <v>74</v>
      </c>
      <c r="C1112" s="30">
        <v>750</v>
      </c>
      <c r="D1112" s="30">
        <v>750</v>
      </c>
      <c r="E1112" s="30">
        <v>750</v>
      </c>
      <c r="F1112" s="30">
        <v>750</v>
      </c>
      <c r="G1112" s="31">
        <f>H1009</f>
        <v>762.5</v>
      </c>
      <c r="H1112" s="1">
        <f>(C1112+D1112+E1112+F1112)/4</f>
        <v>750</v>
      </c>
      <c r="I1112" s="1">
        <f t="shared" ref="I1112:I1114" si="261">H1112-G1112</f>
        <v>-12.5</v>
      </c>
      <c r="J1112" s="13">
        <f t="shared" ref="J1112:J1114" si="262">(I1112*100)/G1112</f>
        <v>-1.639344262295082</v>
      </c>
    </row>
    <row r="1113" spans="1:10" hidden="1">
      <c r="A1113" s="91" t="str">
        <f t="shared" ref="A1113:A1114" si="263">A1010</f>
        <v>حديد الخرسانة</v>
      </c>
      <c r="B1113" s="176" t="s">
        <v>75</v>
      </c>
      <c r="C1113" s="30">
        <v>6200</v>
      </c>
      <c r="D1113" s="30">
        <v>6200</v>
      </c>
      <c r="E1113" s="30">
        <v>6200</v>
      </c>
      <c r="F1113" s="30">
        <v>6200</v>
      </c>
      <c r="G1113" s="31">
        <f t="shared" ref="G1113:G1114" si="264">H1010</f>
        <v>6200</v>
      </c>
      <c r="H1113" s="1">
        <f t="shared" ref="H1113:H1114" si="265">(C1113+D1113+E1113+F1113)/4</f>
        <v>6200</v>
      </c>
      <c r="I1113" s="1">
        <f t="shared" si="261"/>
        <v>0</v>
      </c>
      <c r="J1113" s="13">
        <f t="shared" si="262"/>
        <v>0</v>
      </c>
    </row>
    <row r="1114" spans="1:10" ht="30" hidden="1">
      <c r="A1114" s="91" t="str">
        <f t="shared" si="263"/>
        <v xml:space="preserve">الخشب </v>
      </c>
      <c r="B1114" s="62" t="s">
        <v>76</v>
      </c>
      <c r="C1114" s="30">
        <v>540</v>
      </c>
      <c r="D1114" s="30">
        <v>540</v>
      </c>
      <c r="E1114" s="30">
        <v>540</v>
      </c>
      <c r="F1114" s="30">
        <v>540</v>
      </c>
      <c r="G1114" s="31">
        <f t="shared" si="264"/>
        <v>540</v>
      </c>
      <c r="H1114" s="1">
        <f t="shared" si="265"/>
        <v>540</v>
      </c>
      <c r="I1114" s="1">
        <f t="shared" si="261"/>
        <v>0</v>
      </c>
      <c r="J1114" s="13">
        <f t="shared" si="262"/>
        <v>0</v>
      </c>
    </row>
    <row r="1115" spans="1:10" hidden="1"/>
    <row r="1116" spans="1:10" hidden="1"/>
    <row r="1117" spans="1:10" hidden="1"/>
    <row r="1118" spans="1:10" hidden="1"/>
    <row r="1119" spans="1:10" hidden="1"/>
    <row r="1120" spans="1:1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spans="1:18" hidden="1"/>
    <row r="1154" spans="1:18" hidden="1"/>
    <row r="1155" spans="1:18" ht="21" hidden="1">
      <c r="A1155" s="192" t="s">
        <v>319</v>
      </c>
      <c r="B1155" s="192"/>
      <c r="C1155" s="192"/>
      <c r="D1155" s="192"/>
      <c r="E1155" s="192"/>
      <c r="F1155" s="192"/>
      <c r="G1155" s="192"/>
      <c r="H1155" s="192"/>
      <c r="I1155" s="192"/>
      <c r="J1155" s="192"/>
      <c r="L1155" s="210" t="s">
        <v>318</v>
      </c>
      <c r="M1155" s="210"/>
      <c r="N1155" s="210"/>
      <c r="O1155" s="210"/>
      <c r="P1155" s="210"/>
      <c r="Q1155" s="210"/>
      <c r="R1155" s="210"/>
    </row>
    <row r="1156" spans="1:18" ht="17.25" hidden="1" customHeight="1">
      <c r="A1156" s="193" t="s">
        <v>0</v>
      </c>
      <c r="B1156" s="194"/>
      <c r="C1156" s="194"/>
      <c r="D1156" s="194"/>
      <c r="E1156" s="194"/>
      <c r="F1156" s="194"/>
      <c r="G1156" s="194"/>
      <c r="H1156" s="194"/>
      <c r="I1156" s="194"/>
      <c r="J1156" s="194"/>
      <c r="K1156" s="131"/>
      <c r="L1156" s="131"/>
      <c r="R1156" s="137"/>
    </row>
    <row r="1157" spans="1:18" hidden="1">
      <c r="A1157" s="211" t="s">
        <v>1</v>
      </c>
      <c r="B1157" s="211" t="s">
        <v>57</v>
      </c>
      <c r="C1157" s="212" t="s">
        <v>293</v>
      </c>
      <c r="D1157" s="213"/>
      <c r="E1157" s="213"/>
      <c r="F1157" s="214"/>
      <c r="G1157" s="212" t="s">
        <v>59</v>
      </c>
      <c r="H1157" s="214"/>
      <c r="I1157" s="215" t="s">
        <v>60</v>
      </c>
      <c r="J1157" s="216"/>
      <c r="R1157" s="20"/>
    </row>
    <row r="1158" spans="1:18" ht="30" hidden="1">
      <c r="A1158" s="195"/>
      <c r="B1158" s="195"/>
      <c r="C1158" s="177" t="s">
        <v>2</v>
      </c>
      <c r="D1158" s="177" t="s">
        <v>3</v>
      </c>
      <c r="E1158" s="177" t="s">
        <v>4</v>
      </c>
      <c r="F1158" s="177" t="s">
        <v>5</v>
      </c>
      <c r="G1158" s="197" t="s">
        <v>6</v>
      </c>
      <c r="H1158" s="199" t="s">
        <v>64</v>
      </c>
      <c r="I1158" s="35" t="s">
        <v>61</v>
      </c>
      <c r="J1158" s="35" t="s">
        <v>62</v>
      </c>
      <c r="R1158" s="20"/>
    </row>
    <row r="1159" spans="1:18" hidden="1">
      <c r="A1159" s="196"/>
      <c r="B1159" s="196"/>
      <c r="C1159" s="3" t="s">
        <v>7</v>
      </c>
      <c r="D1159" s="3" t="s">
        <v>7</v>
      </c>
      <c r="E1159" s="3" t="s">
        <v>7</v>
      </c>
      <c r="F1159" s="3" t="s">
        <v>7</v>
      </c>
      <c r="G1159" s="198"/>
      <c r="H1159" s="200"/>
      <c r="I1159" s="36"/>
      <c r="J1159" s="36"/>
      <c r="R1159" s="20"/>
    </row>
    <row r="1160" spans="1:18" hidden="1">
      <c r="A1160" s="201" t="s">
        <v>63</v>
      </c>
      <c r="B1160" s="202"/>
      <c r="C1160" s="202"/>
      <c r="D1160" s="202"/>
      <c r="E1160" s="202"/>
      <c r="F1160" s="202"/>
      <c r="G1160" s="202"/>
      <c r="H1160" s="202"/>
      <c r="I1160" s="202"/>
      <c r="J1160" s="202"/>
      <c r="R1160" s="20"/>
    </row>
    <row r="1161" spans="1:18" hidden="1">
      <c r="A1161" s="203"/>
      <c r="B1161" s="204"/>
      <c r="C1161" s="204"/>
      <c r="D1161" s="204"/>
      <c r="E1161" s="204"/>
      <c r="F1161" s="204"/>
      <c r="G1161" s="204"/>
      <c r="H1161" s="204"/>
      <c r="I1161" s="204"/>
      <c r="J1161" s="204"/>
      <c r="R1161" s="20"/>
    </row>
    <row r="1162" spans="1:18" hidden="1">
      <c r="A1162" s="39" t="str">
        <f>A1059</f>
        <v>سـميـــد عــادي</v>
      </c>
      <c r="B1162" s="184" t="s">
        <v>66</v>
      </c>
      <c r="C1162" s="1">
        <v>900</v>
      </c>
      <c r="D1162" s="1">
        <v>900</v>
      </c>
      <c r="E1162" s="1">
        <v>900</v>
      </c>
      <c r="F1162" s="1">
        <v>900</v>
      </c>
      <c r="G1162" s="180">
        <f>H1059</f>
        <v>900</v>
      </c>
      <c r="H1162" s="1">
        <f t="shared" ref="H1162:H1178" si="266">(C1162+D1162+E1162+F1162)/4</f>
        <v>900</v>
      </c>
      <c r="I1162" s="1">
        <f>H1162-G1162</f>
        <v>0</v>
      </c>
      <c r="J1162" s="13">
        <f>(I1162*100)/G1162</f>
        <v>0</v>
      </c>
      <c r="R1162" s="20"/>
    </row>
    <row r="1163" spans="1:18" hidden="1">
      <c r="A1163" s="39" t="str">
        <f t="shared" ref="A1163:A1178" si="267">A1060</f>
        <v>سميد رفيـــع</v>
      </c>
      <c r="B1163" s="185"/>
      <c r="C1163" s="1">
        <v>1000</v>
      </c>
      <c r="D1163" s="1">
        <v>1000</v>
      </c>
      <c r="E1163" s="1">
        <v>1000</v>
      </c>
      <c r="F1163" s="1">
        <v>1000</v>
      </c>
      <c r="G1163" s="180">
        <f t="shared" ref="G1163:G1178" si="268">H1060</f>
        <v>1000</v>
      </c>
      <c r="H1163" s="1">
        <f t="shared" si="266"/>
        <v>1000</v>
      </c>
      <c r="I1163" s="1">
        <f t="shared" ref="I1163:I1178" si="269">H1163-G1163</f>
        <v>0</v>
      </c>
      <c r="J1163" s="13">
        <f t="shared" ref="J1163:J1178" si="270">(I1163*100)/G1163</f>
        <v>0</v>
      </c>
      <c r="R1163" s="20"/>
    </row>
    <row r="1164" spans="1:18" hidden="1">
      <c r="A1164" s="39" t="str">
        <f t="shared" si="267"/>
        <v>فــريــنــة</v>
      </c>
      <c r="B1164" s="185"/>
      <c r="C1164" s="1">
        <v>60</v>
      </c>
      <c r="D1164" s="1">
        <v>60</v>
      </c>
      <c r="E1164" s="1">
        <v>60</v>
      </c>
      <c r="F1164" s="1">
        <v>60</v>
      </c>
      <c r="G1164" s="180">
        <f t="shared" si="268"/>
        <v>60</v>
      </c>
      <c r="H1164" s="1">
        <f t="shared" si="266"/>
        <v>60</v>
      </c>
      <c r="I1164" s="1">
        <f t="shared" si="269"/>
        <v>0</v>
      </c>
      <c r="J1164" s="13">
        <f t="shared" si="270"/>
        <v>0</v>
      </c>
      <c r="R1164" s="20"/>
    </row>
    <row r="1165" spans="1:18" hidden="1">
      <c r="A1165" s="39" t="str">
        <f t="shared" si="267"/>
        <v xml:space="preserve">سكر أبيض </v>
      </c>
      <c r="B1165" s="186"/>
      <c r="C1165" s="1">
        <v>87</v>
      </c>
      <c r="D1165" s="1">
        <v>87</v>
      </c>
      <c r="E1165" s="1">
        <v>87</v>
      </c>
      <c r="F1165" s="1">
        <v>87</v>
      </c>
      <c r="G1165" s="180">
        <f t="shared" si="268"/>
        <v>87</v>
      </c>
      <c r="H1165" s="1">
        <f t="shared" si="266"/>
        <v>87</v>
      </c>
      <c r="I1165" s="1">
        <f t="shared" si="269"/>
        <v>0</v>
      </c>
      <c r="J1165" s="13">
        <f t="shared" si="270"/>
        <v>0</v>
      </c>
      <c r="R1165" s="20"/>
    </row>
    <row r="1166" spans="1:18" hidden="1">
      <c r="A1166" s="39" t="str">
        <f t="shared" si="267"/>
        <v>فرينة الاطفال-بليدينا-</v>
      </c>
      <c r="B1166" s="205" t="s">
        <v>67</v>
      </c>
      <c r="C1166" s="1">
        <v>240</v>
      </c>
      <c r="D1166" s="1">
        <v>240</v>
      </c>
      <c r="E1166" s="1">
        <v>240</v>
      </c>
      <c r="F1166" s="1">
        <v>240</v>
      </c>
      <c r="G1166" s="180">
        <f t="shared" si="268"/>
        <v>240</v>
      </c>
      <c r="H1166" s="1">
        <f t="shared" si="266"/>
        <v>240</v>
      </c>
      <c r="I1166" s="1">
        <f t="shared" si="269"/>
        <v>0</v>
      </c>
      <c r="J1166" s="13">
        <f t="shared" si="270"/>
        <v>0</v>
      </c>
      <c r="R1166" s="20"/>
    </row>
    <row r="1167" spans="1:18" ht="30" hidden="1">
      <c r="A1167" s="39" t="str">
        <f t="shared" si="267"/>
        <v>مسحوق حليب الاطفال-الصحة-</v>
      </c>
      <c r="B1167" s="206"/>
      <c r="C1167" s="1">
        <v>430</v>
      </c>
      <c r="D1167" s="1">
        <v>430</v>
      </c>
      <c r="E1167" s="1">
        <v>430</v>
      </c>
      <c r="F1167" s="1">
        <v>430</v>
      </c>
      <c r="G1167" s="180">
        <f t="shared" si="268"/>
        <v>430</v>
      </c>
      <c r="H1167" s="1">
        <f t="shared" si="266"/>
        <v>430</v>
      </c>
      <c r="I1167" s="1">
        <f t="shared" si="269"/>
        <v>0</v>
      </c>
      <c r="J1167" s="13">
        <f t="shared" si="270"/>
        <v>0</v>
      </c>
      <c r="R1167" s="20"/>
    </row>
    <row r="1168" spans="1:18" ht="30" hidden="1">
      <c r="A1168" s="39" t="str">
        <f t="shared" si="267"/>
        <v>مسحوق حليب الكبارgloria</v>
      </c>
      <c r="B1168" s="207"/>
      <c r="C1168" s="1">
        <v>350</v>
      </c>
      <c r="D1168" s="1">
        <v>350</v>
      </c>
      <c r="E1168" s="1">
        <v>350</v>
      </c>
      <c r="F1168" s="1">
        <v>350</v>
      </c>
      <c r="G1168" s="180">
        <f t="shared" si="268"/>
        <v>350</v>
      </c>
      <c r="H1168" s="1">
        <f t="shared" si="266"/>
        <v>350</v>
      </c>
      <c r="I1168" s="1">
        <f t="shared" si="269"/>
        <v>0</v>
      </c>
      <c r="J1168" s="13">
        <f t="shared" si="270"/>
        <v>0</v>
      </c>
      <c r="R1168" s="20"/>
    </row>
    <row r="1169" spans="1:18" hidden="1">
      <c r="A1169" s="39" t="str">
        <f t="shared" si="267"/>
        <v>بـــــن</v>
      </c>
      <c r="B1169" s="183" t="s">
        <v>66</v>
      </c>
      <c r="C1169" s="1">
        <v>600</v>
      </c>
      <c r="D1169" s="1">
        <v>600</v>
      </c>
      <c r="E1169" s="1">
        <v>600</v>
      </c>
      <c r="F1169" s="1">
        <v>600</v>
      </c>
      <c r="G1169" s="180">
        <f t="shared" si="268"/>
        <v>600</v>
      </c>
      <c r="H1169" s="1">
        <f t="shared" si="266"/>
        <v>600</v>
      </c>
      <c r="I1169" s="1">
        <f t="shared" si="269"/>
        <v>0</v>
      </c>
      <c r="J1169" s="13">
        <f t="shared" si="270"/>
        <v>0</v>
      </c>
      <c r="R1169" s="20"/>
    </row>
    <row r="1170" spans="1:18" ht="30" hidden="1">
      <c r="A1170" s="39" t="str">
        <f t="shared" si="267"/>
        <v>شاي سفينة الصحراء125غ</v>
      </c>
      <c r="B1170" s="183"/>
      <c r="C1170" s="1">
        <v>540</v>
      </c>
      <c r="D1170" s="1">
        <v>540</v>
      </c>
      <c r="E1170" s="1">
        <v>540</v>
      </c>
      <c r="F1170" s="1">
        <v>540</v>
      </c>
      <c r="G1170" s="180">
        <f t="shared" si="268"/>
        <v>540</v>
      </c>
      <c r="H1170" s="1">
        <f t="shared" si="266"/>
        <v>540</v>
      </c>
      <c r="I1170" s="1">
        <f t="shared" si="269"/>
        <v>0</v>
      </c>
      <c r="J1170" s="13">
        <f t="shared" si="270"/>
        <v>0</v>
      </c>
      <c r="R1170" s="20"/>
    </row>
    <row r="1171" spans="1:18" hidden="1">
      <c r="A1171" s="39" t="str">
        <f t="shared" si="267"/>
        <v xml:space="preserve">خميرة جافة </v>
      </c>
      <c r="B1171" s="61" t="s">
        <v>67</v>
      </c>
      <c r="C1171" s="1">
        <v>190</v>
      </c>
      <c r="D1171" s="1">
        <v>190</v>
      </c>
      <c r="E1171" s="1">
        <v>190</v>
      </c>
      <c r="F1171" s="1">
        <v>190</v>
      </c>
      <c r="G1171" s="180">
        <f t="shared" si="268"/>
        <v>190</v>
      </c>
      <c r="H1171" s="1">
        <f t="shared" si="266"/>
        <v>190</v>
      </c>
      <c r="I1171" s="1">
        <f t="shared" si="269"/>
        <v>0</v>
      </c>
      <c r="J1171" s="13">
        <f t="shared" si="270"/>
        <v>0</v>
      </c>
      <c r="R1171" s="20"/>
    </row>
    <row r="1172" spans="1:18" hidden="1">
      <c r="A1172" s="39" t="str">
        <f t="shared" si="267"/>
        <v>زيت غذائية</v>
      </c>
      <c r="B1172" s="61" t="s">
        <v>68</v>
      </c>
      <c r="C1172" s="1">
        <v>580</v>
      </c>
      <c r="D1172" s="1">
        <v>580</v>
      </c>
      <c r="E1172" s="1">
        <v>580</v>
      </c>
      <c r="F1172" s="1">
        <v>580</v>
      </c>
      <c r="G1172" s="180">
        <f t="shared" si="268"/>
        <v>580</v>
      </c>
      <c r="H1172" s="1">
        <f t="shared" si="266"/>
        <v>580</v>
      </c>
      <c r="I1172" s="1">
        <f t="shared" si="269"/>
        <v>0</v>
      </c>
      <c r="J1172" s="13">
        <f t="shared" si="270"/>
        <v>0</v>
      </c>
      <c r="R1172" s="20"/>
    </row>
    <row r="1173" spans="1:18" hidden="1">
      <c r="A1173" s="39" t="str">
        <f t="shared" si="267"/>
        <v>فاصولياء جافـة</v>
      </c>
      <c r="B1173" s="184" t="s">
        <v>66</v>
      </c>
      <c r="C1173" s="1">
        <v>150</v>
      </c>
      <c r="D1173" s="1">
        <v>150</v>
      </c>
      <c r="E1173" s="1">
        <v>150</v>
      </c>
      <c r="F1173" s="1">
        <v>160</v>
      </c>
      <c r="G1173" s="180">
        <f t="shared" si="268"/>
        <v>150</v>
      </c>
      <c r="H1173" s="1">
        <f t="shared" si="266"/>
        <v>152.5</v>
      </c>
      <c r="I1173" s="1">
        <f t="shared" si="269"/>
        <v>2.5</v>
      </c>
      <c r="J1173" s="13">
        <f t="shared" si="270"/>
        <v>1.6666666666666667</v>
      </c>
      <c r="R1173" s="20"/>
    </row>
    <row r="1174" spans="1:18" hidden="1">
      <c r="A1174" s="39" t="str">
        <f t="shared" si="267"/>
        <v>عدس</v>
      </c>
      <c r="B1174" s="185"/>
      <c r="C1174" s="119">
        <v>180</v>
      </c>
      <c r="D1174" s="119">
        <v>180</v>
      </c>
      <c r="E1174" s="119">
        <v>180</v>
      </c>
      <c r="F1174" s="119">
        <v>180</v>
      </c>
      <c r="G1174" s="180">
        <f t="shared" si="268"/>
        <v>180</v>
      </c>
      <c r="H1174" s="1">
        <f t="shared" si="266"/>
        <v>180</v>
      </c>
      <c r="I1174" s="1">
        <f t="shared" si="269"/>
        <v>0</v>
      </c>
      <c r="J1174" s="13">
        <f t="shared" si="270"/>
        <v>0</v>
      </c>
      <c r="R1174" s="20"/>
    </row>
    <row r="1175" spans="1:18" hidden="1">
      <c r="A1175" s="39" t="str">
        <f t="shared" si="267"/>
        <v xml:space="preserve">حمص </v>
      </c>
      <c r="B1175" s="185"/>
      <c r="C1175" s="1">
        <v>250</v>
      </c>
      <c r="D1175" s="1">
        <v>256.66666666666669</v>
      </c>
      <c r="E1175" s="1">
        <v>295</v>
      </c>
      <c r="F1175" s="1">
        <v>310</v>
      </c>
      <c r="G1175" s="180">
        <f t="shared" si="268"/>
        <v>250</v>
      </c>
      <c r="H1175" s="1">
        <f t="shared" si="266"/>
        <v>277.91666666666669</v>
      </c>
      <c r="I1175" s="1">
        <f t="shared" si="269"/>
        <v>27.916666666666686</v>
      </c>
      <c r="J1175" s="13">
        <f t="shared" si="270"/>
        <v>11.166666666666675</v>
      </c>
      <c r="R1175" s="20"/>
    </row>
    <row r="1176" spans="1:18" hidden="1">
      <c r="A1176" s="39" t="str">
        <f t="shared" si="267"/>
        <v>أرز</v>
      </c>
      <c r="B1176" s="185"/>
      <c r="C1176" s="1">
        <v>80</v>
      </c>
      <c r="D1176" s="1">
        <v>80</v>
      </c>
      <c r="E1176" s="1">
        <v>80</v>
      </c>
      <c r="F1176" s="1">
        <v>80</v>
      </c>
      <c r="G1176" s="180">
        <f t="shared" si="268"/>
        <v>80</v>
      </c>
      <c r="H1176" s="1">
        <f t="shared" si="266"/>
        <v>80</v>
      </c>
      <c r="I1176" s="1">
        <f t="shared" si="269"/>
        <v>0</v>
      </c>
      <c r="J1176" s="13">
        <f t="shared" si="270"/>
        <v>0</v>
      </c>
      <c r="R1176" s="20"/>
    </row>
    <row r="1177" spans="1:18" hidden="1">
      <c r="A1177" s="39" t="str">
        <f t="shared" si="267"/>
        <v>عجائن غذائية</v>
      </c>
      <c r="B1177" s="185"/>
      <c r="C1177" s="1">
        <v>100</v>
      </c>
      <c r="D1177" s="1">
        <v>100</v>
      </c>
      <c r="E1177" s="1">
        <v>100</v>
      </c>
      <c r="F1177" s="1">
        <v>100</v>
      </c>
      <c r="G1177" s="180">
        <f t="shared" si="268"/>
        <v>100</v>
      </c>
      <c r="H1177" s="1">
        <f t="shared" si="266"/>
        <v>100</v>
      </c>
      <c r="I1177" s="1">
        <f t="shared" si="269"/>
        <v>0</v>
      </c>
      <c r="J1177" s="13">
        <f t="shared" si="270"/>
        <v>0</v>
      </c>
      <c r="R1177" s="20"/>
    </row>
    <row r="1178" spans="1:18" hidden="1">
      <c r="A1178" s="39" t="str">
        <f t="shared" si="267"/>
        <v>طماطم مصبرة-cab-</v>
      </c>
      <c r="B1178" s="186"/>
      <c r="C1178" s="1">
        <v>180</v>
      </c>
      <c r="D1178" s="1">
        <v>180</v>
      </c>
      <c r="E1178" s="1">
        <v>180</v>
      </c>
      <c r="F1178" s="1">
        <v>180</v>
      </c>
      <c r="G1178" s="180">
        <f t="shared" si="268"/>
        <v>180</v>
      </c>
      <c r="H1178" s="1">
        <f t="shared" si="266"/>
        <v>180</v>
      </c>
      <c r="I1178" s="1">
        <f t="shared" si="269"/>
        <v>0</v>
      </c>
      <c r="J1178" s="13">
        <f t="shared" si="270"/>
        <v>0</v>
      </c>
      <c r="R1178" s="20"/>
    </row>
    <row r="1179" spans="1:18" hidden="1">
      <c r="A1179" s="187" t="s">
        <v>65</v>
      </c>
      <c r="B1179" s="187"/>
      <c r="C1179" s="187"/>
      <c r="D1179" s="187"/>
      <c r="E1179" s="187"/>
      <c r="F1179" s="187"/>
      <c r="G1179" s="187"/>
      <c r="H1179" s="187"/>
      <c r="I1179" s="187"/>
      <c r="J1179" s="187"/>
      <c r="R1179" s="20"/>
    </row>
    <row r="1180" spans="1:18" hidden="1">
      <c r="A1180" s="188"/>
      <c r="B1180" s="188"/>
      <c r="C1180" s="188"/>
      <c r="D1180" s="188"/>
      <c r="E1180" s="188"/>
      <c r="F1180" s="188"/>
      <c r="G1180" s="188"/>
      <c r="H1180" s="188"/>
      <c r="I1180" s="188"/>
      <c r="J1180" s="188"/>
      <c r="R1180" s="20"/>
    </row>
    <row r="1181" spans="1:18" hidden="1">
      <c r="A1181" s="90" t="str">
        <f>A1078</f>
        <v>بطاطا</v>
      </c>
      <c r="B1181" s="184" t="s">
        <v>66</v>
      </c>
      <c r="C1181" s="121">
        <v>40</v>
      </c>
      <c r="D1181" s="121">
        <v>40</v>
      </c>
      <c r="E1181" s="121">
        <v>37.5</v>
      </c>
      <c r="F1181" s="121">
        <v>35.833333333333336</v>
      </c>
      <c r="G1181" s="180">
        <v>43.75</v>
      </c>
      <c r="H1181" s="1">
        <f t="shared" ref="H1181:H1182" si="271">(C1181+D1181+E1181+F1181)/4</f>
        <v>38.333333333333336</v>
      </c>
      <c r="I1181" s="1">
        <f t="shared" ref="I1181:I1192" si="272">H1181-G1181</f>
        <v>-5.4166666666666643</v>
      </c>
      <c r="J1181" s="13">
        <f t="shared" ref="J1181:J1192" si="273">(I1181*100)/G1181</f>
        <v>-12.380952380952374</v>
      </c>
      <c r="R1181" s="20"/>
    </row>
    <row r="1182" spans="1:18" hidden="1">
      <c r="A1182" s="90" t="str">
        <f t="shared" ref="A1182:A1183" si="274">A1079</f>
        <v>طماطم طازجــة</v>
      </c>
      <c r="B1182" s="185"/>
      <c r="C1182" s="121">
        <v>50</v>
      </c>
      <c r="D1182" s="121">
        <v>45</v>
      </c>
      <c r="E1182" s="121">
        <v>40</v>
      </c>
      <c r="F1182" s="121">
        <v>45</v>
      </c>
      <c r="G1182" s="180">
        <v>65.416666666666671</v>
      </c>
      <c r="H1182" s="1">
        <f t="shared" si="271"/>
        <v>45</v>
      </c>
      <c r="I1182" s="1">
        <f t="shared" si="272"/>
        <v>-20.416666666666671</v>
      </c>
      <c r="J1182" s="13">
        <f t="shared" si="273"/>
        <v>-31.210191082802552</v>
      </c>
      <c r="R1182" s="20"/>
    </row>
    <row r="1183" spans="1:18" hidden="1">
      <c r="A1183" s="90" t="str">
        <f t="shared" si="274"/>
        <v>بصل جاف</v>
      </c>
      <c r="B1183" s="185"/>
      <c r="C1183" s="121">
        <v>30</v>
      </c>
      <c r="D1183" s="121">
        <v>30</v>
      </c>
      <c r="E1183" s="121">
        <v>30</v>
      </c>
      <c r="F1183" s="121">
        <v>30</v>
      </c>
      <c r="G1183" s="180">
        <v>39.583333333333336</v>
      </c>
      <c r="H1183" s="1">
        <f>(C1183+D1183+E1183+F1183)/4</f>
        <v>30</v>
      </c>
      <c r="I1183" s="1">
        <f t="shared" si="272"/>
        <v>-9.5833333333333357</v>
      </c>
      <c r="J1183" s="13">
        <f t="shared" si="273"/>
        <v>-24.21052631578948</v>
      </c>
      <c r="R1183" s="20"/>
    </row>
    <row r="1184" spans="1:18" hidden="1">
      <c r="A1184" s="90" t="str">
        <f t="shared" ref="A1184:A1192" si="275">A1082</f>
        <v>خس</v>
      </c>
      <c r="B1184" s="185"/>
      <c r="C1184" s="121">
        <v>70</v>
      </c>
      <c r="D1184" s="121">
        <v>60</v>
      </c>
      <c r="E1184" s="121">
        <v>68.333333333333329</v>
      </c>
      <c r="F1184" s="121">
        <v>73.333333333333329</v>
      </c>
      <c r="G1184" s="136">
        <v>80.416666666666671</v>
      </c>
      <c r="H1184" s="1">
        <f t="shared" ref="H1184:H1192" si="276">(C1184+D1184+E1184+F1184)/4</f>
        <v>67.916666666666657</v>
      </c>
      <c r="I1184" s="1">
        <f t="shared" si="272"/>
        <v>-12.500000000000014</v>
      </c>
      <c r="J1184" s="13">
        <f t="shared" si="273"/>
        <v>-15.544041450777218</v>
      </c>
      <c r="R1184" s="20"/>
    </row>
    <row r="1185" spans="1:18" hidden="1">
      <c r="A1185" s="90" t="str">
        <f t="shared" si="275"/>
        <v xml:space="preserve">قرعة </v>
      </c>
      <c r="B1185" s="185"/>
      <c r="C1185" s="121">
        <v>70</v>
      </c>
      <c r="D1185" s="121">
        <v>70</v>
      </c>
      <c r="E1185" s="121">
        <v>50</v>
      </c>
      <c r="F1185" s="121">
        <v>65</v>
      </c>
      <c r="G1185" s="136">
        <v>92.916666666666671</v>
      </c>
      <c r="H1185" s="1">
        <f t="shared" si="276"/>
        <v>63.75</v>
      </c>
      <c r="I1185" s="1">
        <f t="shared" si="272"/>
        <v>-29.166666666666671</v>
      </c>
      <c r="J1185" s="13">
        <f t="shared" si="273"/>
        <v>-31.390134529147982</v>
      </c>
      <c r="R1185" s="20"/>
    </row>
    <row r="1186" spans="1:18" hidden="1">
      <c r="A1186" s="90" t="str">
        <f t="shared" si="275"/>
        <v>جزر</v>
      </c>
      <c r="B1186" s="185"/>
      <c r="C1186" s="121">
        <v>50</v>
      </c>
      <c r="D1186" s="121">
        <v>40</v>
      </c>
      <c r="E1186" s="121">
        <v>48.333333333333336</v>
      </c>
      <c r="F1186" s="121">
        <v>60</v>
      </c>
      <c r="G1186" s="136">
        <v>63.333333333333329</v>
      </c>
      <c r="H1186" s="1">
        <f t="shared" si="276"/>
        <v>49.583333333333336</v>
      </c>
      <c r="I1186" s="1">
        <f t="shared" si="272"/>
        <v>-13.749999999999993</v>
      </c>
      <c r="J1186" s="13">
        <f t="shared" si="273"/>
        <v>-21.710526315789465</v>
      </c>
      <c r="R1186" s="20"/>
    </row>
    <row r="1187" spans="1:18" hidden="1">
      <c r="A1187" s="90" t="str">
        <f t="shared" si="275"/>
        <v>فلفل حلو</v>
      </c>
      <c r="B1187" s="185"/>
      <c r="C1187" s="121">
        <v>75</v>
      </c>
      <c r="D1187" s="121">
        <v>70</v>
      </c>
      <c r="E1187" s="121">
        <v>65</v>
      </c>
      <c r="F1187" s="121">
        <v>65</v>
      </c>
      <c r="G1187" s="136">
        <v>91.25</v>
      </c>
      <c r="H1187" s="1">
        <f t="shared" si="276"/>
        <v>68.75</v>
      </c>
      <c r="I1187" s="1">
        <f t="shared" si="272"/>
        <v>-22.5</v>
      </c>
      <c r="J1187" s="13">
        <f t="shared" si="273"/>
        <v>-24.657534246575342</v>
      </c>
      <c r="R1187" s="20"/>
    </row>
    <row r="1188" spans="1:18" hidden="1">
      <c r="A1188" s="90" t="str">
        <f t="shared" si="275"/>
        <v>فلفل حار</v>
      </c>
      <c r="B1188" s="185"/>
      <c r="C1188" s="121">
        <v>75</v>
      </c>
      <c r="D1188" s="121">
        <v>70</v>
      </c>
      <c r="E1188" s="121">
        <v>65</v>
      </c>
      <c r="F1188" s="121">
        <v>65</v>
      </c>
      <c r="G1188" s="136">
        <v>85.416666666666671</v>
      </c>
      <c r="H1188" s="1">
        <f t="shared" si="276"/>
        <v>68.75</v>
      </c>
      <c r="I1188" s="1">
        <f t="shared" si="272"/>
        <v>-16.666666666666671</v>
      </c>
      <c r="J1188" s="13">
        <f t="shared" si="273"/>
        <v>-19.512195121951226</v>
      </c>
      <c r="R1188" s="20"/>
    </row>
    <row r="1189" spans="1:18" hidden="1">
      <c r="A1189" s="90" t="str">
        <f t="shared" si="275"/>
        <v>فاصوليا خضراء</v>
      </c>
      <c r="B1189" s="185"/>
      <c r="C1189" s="121">
        <v>135</v>
      </c>
      <c r="D1189" s="121">
        <v>100</v>
      </c>
      <c r="E1189" s="121">
        <v>125</v>
      </c>
      <c r="F1189" s="121">
        <v>120</v>
      </c>
      <c r="G1189" s="136">
        <v>158.95833333333334</v>
      </c>
      <c r="H1189" s="1">
        <f t="shared" si="276"/>
        <v>120</v>
      </c>
      <c r="I1189" s="1">
        <f t="shared" si="272"/>
        <v>-38.958333333333343</v>
      </c>
      <c r="J1189" s="13">
        <f t="shared" si="273"/>
        <v>-24.508519003931852</v>
      </c>
      <c r="R1189" s="20"/>
    </row>
    <row r="1190" spans="1:18" hidden="1">
      <c r="A1190" s="90" t="str">
        <f t="shared" si="275"/>
        <v>شمـنــدر</v>
      </c>
      <c r="B1190" s="185"/>
      <c r="C1190" s="121">
        <v>60</v>
      </c>
      <c r="D1190" s="121">
        <v>58.333333333333336</v>
      </c>
      <c r="E1190" s="121">
        <v>51.666666666666664</v>
      </c>
      <c r="F1190" s="121">
        <v>60</v>
      </c>
      <c r="G1190" s="136">
        <v>56.458333333333336</v>
      </c>
      <c r="H1190" s="1">
        <f t="shared" si="276"/>
        <v>57.5</v>
      </c>
      <c r="I1190" s="1">
        <f t="shared" si="272"/>
        <v>1.0416666666666643</v>
      </c>
      <c r="J1190" s="13">
        <f t="shared" si="273"/>
        <v>1.8450184501844975</v>
      </c>
      <c r="R1190" s="20"/>
    </row>
    <row r="1191" spans="1:18" hidden="1">
      <c r="A1191" s="90" t="str">
        <f t="shared" si="275"/>
        <v xml:space="preserve">ثــــوم محلي </v>
      </c>
      <c r="B1191" s="185"/>
      <c r="C1191" s="121">
        <v>350</v>
      </c>
      <c r="D1191" s="121">
        <v>400</v>
      </c>
      <c r="E1191" s="121">
        <v>400</v>
      </c>
      <c r="F1191" s="121">
        <v>400</v>
      </c>
      <c r="G1191" s="136">
        <v>302.08333333333331</v>
      </c>
      <c r="H1191" s="1">
        <f t="shared" si="276"/>
        <v>387.5</v>
      </c>
      <c r="I1191" s="1">
        <f t="shared" si="272"/>
        <v>85.416666666666686</v>
      </c>
      <c r="J1191" s="13">
        <f t="shared" si="273"/>
        <v>28.275862068965523</v>
      </c>
      <c r="R1191" s="20"/>
    </row>
    <row r="1192" spans="1:18" hidden="1">
      <c r="A1192" s="90" t="str">
        <f t="shared" si="275"/>
        <v>ثوم مستورد</v>
      </c>
      <c r="B1192" s="186"/>
      <c r="C1192" s="122">
        <v>400</v>
      </c>
      <c r="D1192" s="122">
        <v>400</v>
      </c>
      <c r="E1192" s="122">
        <v>400</v>
      </c>
      <c r="F1192" s="122">
        <v>400</v>
      </c>
      <c r="G1192" s="136">
        <v>400</v>
      </c>
      <c r="H1192" s="1">
        <f t="shared" si="276"/>
        <v>400</v>
      </c>
      <c r="I1192" s="1">
        <f t="shared" si="272"/>
        <v>0</v>
      </c>
      <c r="J1192" s="13">
        <f t="shared" si="273"/>
        <v>0</v>
      </c>
      <c r="R1192" s="20"/>
    </row>
    <row r="1193" spans="1:18" hidden="1">
      <c r="A1193" s="189" t="s">
        <v>69</v>
      </c>
      <c r="B1193" s="189"/>
      <c r="C1193" s="189"/>
      <c r="D1193" s="189"/>
      <c r="E1193" s="189"/>
      <c r="F1193" s="189"/>
      <c r="G1193" s="189"/>
      <c r="H1193" s="189"/>
      <c r="I1193" s="189"/>
      <c r="J1193" s="189"/>
      <c r="R1193" s="20"/>
    </row>
    <row r="1194" spans="1:18" hidden="1">
      <c r="A1194" s="190"/>
      <c r="B1194" s="190"/>
      <c r="C1194" s="190"/>
      <c r="D1194" s="190"/>
      <c r="E1194" s="190"/>
      <c r="F1194" s="190"/>
      <c r="G1194" s="190"/>
      <c r="H1194" s="190"/>
      <c r="I1194" s="190"/>
      <c r="J1194" s="190"/>
      <c r="R1194" s="20"/>
    </row>
    <row r="1195" spans="1:18" hidden="1">
      <c r="A1195" s="134" t="s">
        <v>263</v>
      </c>
      <c r="B1195" s="184" t="s">
        <v>66</v>
      </c>
      <c r="C1195" s="14">
        <v>600</v>
      </c>
      <c r="D1195" s="14">
        <v>600</v>
      </c>
      <c r="E1195" s="14">
        <v>600</v>
      </c>
      <c r="F1195" s="14">
        <v>600</v>
      </c>
      <c r="G1195" s="180">
        <v>600</v>
      </c>
      <c r="H1195" s="1">
        <f t="shared" ref="H1195:H1201" si="277">(C1195+D1195+E1195+F1195)/4</f>
        <v>600</v>
      </c>
      <c r="I1195" s="1">
        <f t="shared" ref="I1195:I1200" si="278">H1195-G1195</f>
        <v>0</v>
      </c>
      <c r="J1195" s="13">
        <f t="shared" ref="J1195:J1199" si="279">(I1195*100)/G1195</f>
        <v>0</v>
      </c>
      <c r="R1195" s="20"/>
    </row>
    <row r="1196" spans="1:18" hidden="1">
      <c r="A1196" s="134" t="s">
        <v>40</v>
      </c>
      <c r="B1196" s="185"/>
      <c r="C1196" s="14">
        <v>400</v>
      </c>
      <c r="D1196" s="14">
        <v>400</v>
      </c>
      <c r="E1196" s="14">
        <v>400</v>
      </c>
      <c r="F1196" s="14">
        <v>400</v>
      </c>
      <c r="G1196" s="180">
        <v>445.83333333333337</v>
      </c>
      <c r="H1196" s="1">
        <f t="shared" si="277"/>
        <v>400</v>
      </c>
      <c r="I1196" s="1">
        <f t="shared" si="278"/>
        <v>-45.833333333333371</v>
      </c>
      <c r="J1196" s="13">
        <f t="shared" si="279"/>
        <v>-10.280373831775709</v>
      </c>
      <c r="R1196" s="20"/>
    </row>
    <row r="1197" spans="1:18" hidden="1">
      <c r="A1197" s="134" t="s">
        <v>41</v>
      </c>
      <c r="B1197" s="185"/>
      <c r="C1197" s="14">
        <v>213.33333333333334</v>
      </c>
      <c r="D1197" s="1">
        <v>200</v>
      </c>
      <c r="E1197" s="1">
        <v>201.66666666666666</v>
      </c>
      <c r="F1197" s="1">
        <v>213.33333333333334</v>
      </c>
      <c r="G1197" s="180">
        <v>240.41666666666666</v>
      </c>
      <c r="H1197" s="1">
        <f t="shared" si="277"/>
        <v>207.08333333333334</v>
      </c>
      <c r="I1197" s="1">
        <f t="shared" si="278"/>
        <v>-33.333333333333314</v>
      </c>
      <c r="J1197" s="13">
        <f t="shared" si="279"/>
        <v>-13.864818024263423</v>
      </c>
      <c r="R1197" s="20"/>
    </row>
    <row r="1198" spans="1:18" hidden="1">
      <c r="A1198" s="134" t="s">
        <v>307</v>
      </c>
      <c r="B1198" s="185"/>
      <c r="C1198" s="14">
        <v>40</v>
      </c>
      <c r="D1198" s="1">
        <v>40</v>
      </c>
      <c r="E1198" s="1">
        <v>40</v>
      </c>
      <c r="F1198" s="1">
        <v>40</v>
      </c>
      <c r="G1198" s="180">
        <v>57.5</v>
      </c>
      <c r="H1198" s="1">
        <f t="shared" si="277"/>
        <v>40</v>
      </c>
      <c r="I1198" s="1">
        <f t="shared" si="278"/>
        <v>-17.5</v>
      </c>
      <c r="J1198" s="13">
        <f t="shared" si="279"/>
        <v>-30.434782608695652</v>
      </c>
      <c r="R1198" s="20"/>
    </row>
    <row r="1199" spans="1:18" hidden="1">
      <c r="A1199" s="134" t="s">
        <v>313</v>
      </c>
      <c r="B1199" s="185"/>
      <c r="C1199" s="14">
        <v>60</v>
      </c>
      <c r="D1199" s="1">
        <v>60</v>
      </c>
      <c r="E1199" s="1">
        <v>60</v>
      </c>
      <c r="F1199" s="105">
        <v>60</v>
      </c>
      <c r="G1199" s="180">
        <v>120.83333333333333</v>
      </c>
      <c r="H1199" s="1">
        <f t="shared" si="277"/>
        <v>60</v>
      </c>
      <c r="I1199" s="1">
        <f t="shared" si="278"/>
        <v>-60.833333333333329</v>
      </c>
      <c r="J1199" s="13">
        <f t="shared" si="279"/>
        <v>-50.344827586206897</v>
      </c>
      <c r="R1199" s="20"/>
    </row>
    <row r="1200" spans="1:18" hidden="1">
      <c r="A1200" s="134" t="s">
        <v>47</v>
      </c>
      <c r="B1200" s="185"/>
      <c r="C1200" s="14">
        <v>245</v>
      </c>
      <c r="D1200" s="1">
        <v>211.66666666666666</v>
      </c>
      <c r="E1200" s="1">
        <v>170</v>
      </c>
      <c r="F1200" s="105">
        <v>161.66666666666666</v>
      </c>
      <c r="G1200" s="180">
        <v>209.79166666666666</v>
      </c>
      <c r="H1200" s="1">
        <f t="shared" si="277"/>
        <v>197.08333333333331</v>
      </c>
      <c r="I1200" s="1">
        <f t="shared" si="278"/>
        <v>-12.708333333333343</v>
      </c>
      <c r="J1200" s="13">
        <f>(I1200*100)/G1200</f>
        <v>-6.0575968222442951</v>
      </c>
      <c r="R1200" s="20"/>
    </row>
    <row r="1201" spans="1:18" ht="15.75" hidden="1" thickBot="1">
      <c r="A1201" s="134" t="s">
        <v>320</v>
      </c>
      <c r="B1201" s="209"/>
      <c r="C1201" s="124">
        <v>130</v>
      </c>
      <c r="D1201" s="124">
        <v>116.66666666666667</v>
      </c>
      <c r="E1201" s="124">
        <v>105</v>
      </c>
      <c r="F1201" s="105">
        <v>136.66666666666666</v>
      </c>
      <c r="G1201" s="180" t="s">
        <v>77</v>
      </c>
      <c r="H1201" s="1">
        <f t="shared" si="277"/>
        <v>122.08333333333334</v>
      </c>
      <c r="I1201" s="142" t="s">
        <v>77</v>
      </c>
      <c r="J1201" s="142" t="s">
        <v>77</v>
      </c>
      <c r="R1201" s="20"/>
    </row>
    <row r="1202" spans="1:18" hidden="1">
      <c r="A1202" s="94"/>
      <c r="B1202" s="77"/>
      <c r="C1202" s="78"/>
      <c r="D1202" s="79"/>
      <c r="E1202" s="79"/>
      <c r="F1202" s="79"/>
      <c r="G1202" s="76"/>
      <c r="H1202" s="79"/>
      <c r="I1202" s="80"/>
      <c r="J1202" s="43"/>
      <c r="R1202" s="20"/>
    </row>
    <row r="1203" spans="1:18" hidden="1">
      <c r="A1203" s="94"/>
      <c r="B1203" s="77"/>
      <c r="C1203" s="78"/>
      <c r="D1203" s="79"/>
      <c r="E1203" s="79"/>
      <c r="F1203" s="79"/>
      <c r="G1203" s="76"/>
      <c r="H1203" s="79"/>
      <c r="I1203" s="80"/>
      <c r="J1203" s="43"/>
      <c r="R1203" s="20"/>
    </row>
    <row r="1204" spans="1:18" hidden="1">
      <c r="A1204" s="94"/>
      <c r="B1204" s="77"/>
      <c r="C1204" s="78"/>
      <c r="D1204" s="79"/>
      <c r="E1204" s="79"/>
      <c r="F1204" s="79"/>
      <c r="G1204" s="76"/>
      <c r="H1204" s="79"/>
      <c r="I1204" s="80"/>
      <c r="J1204" s="43"/>
      <c r="R1204" s="20"/>
    </row>
    <row r="1205" spans="1:18" hidden="1">
      <c r="A1205" s="94"/>
      <c r="B1205" s="77"/>
      <c r="C1205" s="78"/>
      <c r="D1205" s="79"/>
      <c r="E1205" s="79"/>
      <c r="F1205" s="79"/>
      <c r="G1205" s="76"/>
      <c r="H1205" s="76"/>
      <c r="I1205" s="76"/>
      <c r="J1205" s="76"/>
      <c r="R1205" s="20"/>
    </row>
    <row r="1206" spans="1:18" hidden="1">
      <c r="A1206" s="191" t="s">
        <v>81</v>
      </c>
      <c r="B1206" s="191"/>
      <c r="C1206" s="191"/>
      <c r="D1206" s="191"/>
      <c r="E1206" s="191"/>
      <c r="F1206" s="191"/>
      <c r="G1206" s="191"/>
      <c r="H1206" s="191"/>
      <c r="I1206" s="191"/>
      <c r="J1206" s="191"/>
      <c r="R1206" s="20"/>
    </row>
    <row r="1207" spans="1:18" hidden="1">
      <c r="A1207" s="135" t="s">
        <v>52</v>
      </c>
      <c r="B1207" s="183" t="s">
        <v>66</v>
      </c>
      <c r="C1207" s="1">
        <v>1300</v>
      </c>
      <c r="D1207" s="1">
        <v>1300</v>
      </c>
      <c r="E1207" s="1">
        <v>1300</v>
      </c>
      <c r="F1207" s="1">
        <v>1300</v>
      </c>
      <c r="G1207" s="5">
        <v>1300</v>
      </c>
      <c r="H1207" s="1">
        <f t="shared" ref="H1207:H1211" si="280">(C1207+D1207+E1207+F1207)/4</f>
        <v>1300</v>
      </c>
      <c r="I1207" s="1">
        <f t="shared" ref="I1207:I1211" si="281">H1207-G1207</f>
        <v>0</v>
      </c>
      <c r="J1207" s="13">
        <f t="shared" ref="J1207:J1211" si="282">(I1207*100)/G1207</f>
        <v>0</v>
      </c>
      <c r="R1207" s="20"/>
    </row>
    <row r="1208" spans="1:18" hidden="1">
      <c r="A1208" s="135" t="s">
        <v>53</v>
      </c>
      <c r="B1208" s="183"/>
      <c r="C1208" s="1">
        <v>780</v>
      </c>
      <c r="D1208" s="1">
        <v>780</v>
      </c>
      <c r="E1208" s="1">
        <v>780</v>
      </c>
      <c r="F1208" s="1">
        <v>780</v>
      </c>
      <c r="G1208" s="5">
        <v>780</v>
      </c>
      <c r="H1208" s="1">
        <f t="shared" si="280"/>
        <v>780</v>
      </c>
      <c r="I1208" s="1">
        <f t="shared" si="281"/>
        <v>0</v>
      </c>
      <c r="J1208" s="13">
        <f t="shared" si="282"/>
        <v>0</v>
      </c>
      <c r="R1208" s="20"/>
    </row>
    <row r="1209" spans="1:18" hidden="1">
      <c r="A1209" s="135" t="s">
        <v>54</v>
      </c>
      <c r="B1209" s="183"/>
      <c r="C1209" s="1">
        <v>600</v>
      </c>
      <c r="D1209" s="1">
        <v>600</v>
      </c>
      <c r="E1209" s="1">
        <v>600</v>
      </c>
      <c r="F1209" s="1">
        <v>600</v>
      </c>
      <c r="G1209" s="5">
        <v>600</v>
      </c>
      <c r="H1209" s="1">
        <f t="shared" si="280"/>
        <v>600</v>
      </c>
      <c r="I1209" s="1">
        <f t="shared" si="281"/>
        <v>0</v>
      </c>
      <c r="J1209" s="13">
        <f t="shared" si="282"/>
        <v>0</v>
      </c>
      <c r="R1209" s="20"/>
    </row>
    <row r="1210" spans="1:18" hidden="1">
      <c r="A1210" s="135" t="s">
        <v>55</v>
      </c>
      <c r="B1210" s="183"/>
      <c r="C1210" s="1">
        <v>360</v>
      </c>
      <c r="D1210" s="1">
        <v>360</v>
      </c>
      <c r="E1210" s="70">
        <v>381.66666666666669</v>
      </c>
      <c r="F1210" s="1">
        <v>380.27</v>
      </c>
      <c r="G1210" s="5">
        <v>335.41666666666669</v>
      </c>
      <c r="H1210" s="1">
        <f t="shared" si="280"/>
        <v>370.48416666666668</v>
      </c>
      <c r="I1210" s="1">
        <f t="shared" si="281"/>
        <v>35.067499999999995</v>
      </c>
      <c r="J1210" s="13">
        <f t="shared" si="282"/>
        <v>10.454906832298136</v>
      </c>
      <c r="R1210" s="20"/>
    </row>
    <row r="1211" spans="1:18" ht="27.75" hidden="1" customHeight="1">
      <c r="A1211" s="135" t="s">
        <v>56</v>
      </c>
      <c r="B1211" s="22" t="s">
        <v>82</v>
      </c>
      <c r="C1211" s="1">
        <v>310</v>
      </c>
      <c r="D1211" s="1">
        <v>320</v>
      </c>
      <c r="E1211" s="71">
        <v>355</v>
      </c>
      <c r="F1211" s="1">
        <v>381.66666666666669</v>
      </c>
      <c r="G1211" s="5">
        <v>243.33333333333331</v>
      </c>
      <c r="H1211" s="1">
        <f t="shared" si="280"/>
        <v>341.66666666666669</v>
      </c>
      <c r="I1211" s="1">
        <f t="shared" si="281"/>
        <v>98.333333333333371</v>
      </c>
      <c r="J1211" s="13">
        <f t="shared" si="282"/>
        <v>40.410958904109613</v>
      </c>
      <c r="R1211" s="20"/>
    </row>
    <row r="1212" spans="1:18" hidden="1">
      <c r="A1212" s="187"/>
      <c r="B1212" s="187"/>
      <c r="C1212" s="187"/>
      <c r="D1212" s="187"/>
      <c r="E1212" s="187"/>
      <c r="F1212" s="187"/>
      <c r="G1212" s="187"/>
      <c r="H1212" s="187"/>
      <c r="I1212" s="187"/>
      <c r="J1212" s="187"/>
      <c r="R1212" s="20"/>
    </row>
    <row r="1213" spans="1:18" hidden="1">
      <c r="A1213" s="188"/>
      <c r="B1213" s="188"/>
      <c r="C1213" s="188"/>
      <c r="D1213" s="188"/>
      <c r="E1213" s="188"/>
      <c r="F1213" s="188"/>
      <c r="G1213" s="188"/>
      <c r="H1213" s="188"/>
      <c r="I1213" s="188"/>
      <c r="J1213" s="188"/>
      <c r="R1213" s="20"/>
    </row>
    <row r="1214" spans="1:18" hidden="1">
      <c r="A1214" s="91" t="str">
        <f>A1112</f>
        <v>الإسمنت الرمادي</v>
      </c>
      <c r="B1214" s="176" t="s">
        <v>74</v>
      </c>
      <c r="C1214" s="30">
        <v>650</v>
      </c>
      <c r="D1214" s="30">
        <v>650</v>
      </c>
      <c r="E1214" s="30">
        <v>650</v>
      </c>
      <c r="F1214" s="30">
        <v>630</v>
      </c>
      <c r="G1214" s="31">
        <v>750</v>
      </c>
      <c r="H1214" s="1">
        <f>(C1214+D1214+E1214+F1214)/4</f>
        <v>645</v>
      </c>
      <c r="I1214" s="1">
        <f t="shared" ref="I1214:I1216" si="283">H1214-G1214</f>
        <v>-105</v>
      </c>
      <c r="J1214" s="13">
        <f t="shared" ref="J1214:J1216" si="284">(I1214*100)/G1214</f>
        <v>-14</v>
      </c>
      <c r="R1214" s="20"/>
    </row>
    <row r="1215" spans="1:18" hidden="1">
      <c r="A1215" s="91" t="str">
        <f t="shared" ref="A1215:A1216" si="285">A1113</f>
        <v>حديد الخرسانة</v>
      </c>
      <c r="B1215" s="176" t="s">
        <v>75</v>
      </c>
      <c r="C1215" s="30">
        <v>6300</v>
      </c>
      <c r="D1215" s="30">
        <v>6300</v>
      </c>
      <c r="E1215" s="30">
        <v>6300</v>
      </c>
      <c r="F1215" s="30">
        <v>6300</v>
      </c>
      <c r="G1215" s="31">
        <v>6200</v>
      </c>
      <c r="H1215" s="1">
        <f t="shared" ref="H1215:H1216" si="286">(C1215+D1215+E1215+F1215)/4</f>
        <v>6300</v>
      </c>
      <c r="I1215" s="1">
        <f t="shared" si="283"/>
        <v>100</v>
      </c>
      <c r="J1215" s="13">
        <f t="shared" si="284"/>
        <v>1.6129032258064515</v>
      </c>
    </row>
    <row r="1216" spans="1:18" ht="30" hidden="1">
      <c r="A1216" s="91" t="str">
        <f t="shared" si="285"/>
        <v xml:space="preserve">الخشب </v>
      </c>
      <c r="B1216" s="62" t="s">
        <v>76</v>
      </c>
      <c r="C1216" s="30">
        <v>540</v>
      </c>
      <c r="D1216" s="30">
        <v>540</v>
      </c>
      <c r="E1216" s="30">
        <v>540</v>
      </c>
      <c r="F1216" s="30">
        <v>540</v>
      </c>
      <c r="G1216" s="31">
        <v>540</v>
      </c>
      <c r="H1216" s="1">
        <f t="shared" si="286"/>
        <v>540</v>
      </c>
      <c r="I1216" s="1">
        <f t="shared" si="283"/>
        <v>0</v>
      </c>
      <c r="J1216" s="13">
        <f t="shared" si="284"/>
        <v>0</v>
      </c>
    </row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spans="1:18" hidden="1"/>
    <row r="1250" spans="1:18" hidden="1"/>
    <row r="1251" spans="1:18" hidden="1"/>
    <row r="1252" spans="1:18" hidden="1"/>
    <row r="1253" spans="1:18" hidden="1"/>
    <row r="1254" spans="1:18" hidden="1"/>
    <row r="1255" spans="1:18" hidden="1"/>
    <row r="1256" spans="1:18" hidden="1"/>
    <row r="1257" spans="1:18" hidden="1"/>
    <row r="1258" spans="1:18" hidden="1"/>
    <row r="1259" spans="1:18" ht="21" hidden="1">
      <c r="A1259" s="192" t="s">
        <v>321</v>
      </c>
      <c r="B1259" s="192"/>
      <c r="C1259" s="192"/>
      <c r="D1259" s="192"/>
      <c r="E1259" s="192"/>
      <c r="F1259" s="192"/>
      <c r="G1259" s="192"/>
      <c r="H1259" s="192"/>
      <c r="I1259" s="192"/>
      <c r="J1259" s="192"/>
      <c r="L1259" s="208" t="s">
        <v>323</v>
      </c>
      <c r="M1259" s="208"/>
      <c r="N1259" s="208"/>
      <c r="O1259" s="208"/>
      <c r="P1259" s="208"/>
      <c r="Q1259" s="208"/>
      <c r="R1259" s="208"/>
    </row>
    <row r="1260" spans="1:18" ht="17.25" hidden="1">
      <c r="A1260" s="193" t="s">
        <v>0</v>
      </c>
      <c r="B1260" s="194"/>
      <c r="C1260" s="194"/>
      <c r="D1260" s="194"/>
      <c r="E1260" s="194"/>
      <c r="F1260" s="194"/>
      <c r="G1260" s="194"/>
      <c r="H1260" s="194"/>
      <c r="I1260" s="194"/>
      <c r="J1260" s="194"/>
    </row>
    <row r="1261" spans="1:18" ht="30" hidden="1">
      <c r="A1261" s="195" t="s">
        <v>325</v>
      </c>
      <c r="B1261" s="195" t="s">
        <v>57</v>
      </c>
      <c r="C1261" s="177" t="s">
        <v>2</v>
      </c>
      <c r="D1261" s="177" t="s">
        <v>3</v>
      </c>
      <c r="E1261" s="177" t="s">
        <v>4</v>
      </c>
      <c r="F1261" s="177" t="s">
        <v>5</v>
      </c>
      <c r="G1261" s="197" t="s">
        <v>6</v>
      </c>
      <c r="H1261" s="199" t="s">
        <v>64</v>
      </c>
      <c r="I1261" s="35" t="s">
        <v>61</v>
      </c>
      <c r="J1261" s="35" t="s">
        <v>62</v>
      </c>
    </row>
    <row r="1262" spans="1:18" hidden="1">
      <c r="A1262" s="196"/>
      <c r="B1262" s="196"/>
      <c r="C1262" s="3" t="s">
        <v>7</v>
      </c>
      <c r="D1262" s="3" t="s">
        <v>7</v>
      </c>
      <c r="E1262" s="3" t="s">
        <v>7</v>
      </c>
      <c r="F1262" s="3" t="s">
        <v>7</v>
      </c>
      <c r="G1262" s="198"/>
      <c r="H1262" s="200"/>
      <c r="I1262" s="36"/>
      <c r="J1262" s="36"/>
    </row>
    <row r="1263" spans="1:18" hidden="1">
      <c r="A1263" s="201" t="s">
        <v>63</v>
      </c>
      <c r="B1263" s="202"/>
      <c r="C1263" s="202"/>
      <c r="D1263" s="202"/>
      <c r="E1263" s="202"/>
      <c r="F1263" s="202"/>
      <c r="G1263" s="202"/>
      <c r="H1263" s="202"/>
      <c r="I1263" s="202"/>
      <c r="J1263" s="202"/>
    </row>
    <row r="1264" spans="1:18" hidden="1">
      <c r="A1264" s="203"/>
      <c r="B1264" s="204"/>
      <c r="C1264" s="204"/>
      <c r="D1264" s="204"/>
      <c r="E1264" s="204"/>
      <c r="F1264" s="204"/>
      <c r="G1264" s="204"/>
      <c r="H1264" s="204"/>
      <c r="I1264" s="204"/>
      <c r="J1264" s="204"/>
    </row>
    <row r="1265" spans="1:10" hidden="1">
      <c r="A1265" s="39" t="str">
        <f t="shared" ref="A1265:A1281" si="287">A1162</f>
        <v>سـميـــد عــادي</v>
      </c>
      <c r="B1265" s="184" t="s">
        <v>66</v>
      </c>
      <c r="C1265" s="1">
        <v>900</v>
      </c>
      <c r="D1265" s="1">
        <v>900</v>
      </c>
      <c r="E1265" s="1">
        <v>900</v>
      </c>
      <c r="F1265" s="1">
        <v>900</v>
      </c>
      <c r="G1265" s="180">
        <f t="shared" ref="G1265:G1281" si="288">H1162</f>
        <v>900</v>
      </c>
      <c r="H1265" s="1">
        <f>(C1265+D1265+E1265+F1265)/4</f>
        <v>900</v>
      </c>
      <c r="I1265" s="1">
        <f t="shared" ref="I1265:I1281" si="289">H1265-G1265</f>
        <v>0</v>
      </c>
      <c r="J1265" s="13">
        <f>(I1265*100)/G1265</f>
        <v>0</v>
      </c>
    </row>
    <row r="1266" spans="1:10" hidden="1">
      <c r="A1266" s="39" t="str">
        <f t="shared" si="287"/>
        <v>سميد رفيـــع</v>
      </c>
      <c r="B1266" s="185"/>
      <c r="C1266" s="1">
        <v>1000</v>
      </c>
      <c r="D1266" s="1">
        <v>1000</v>
      </c>
      <c r="E1266" s="1">
        <v>1000</v>
      </c>
      <c r="F1266" s="1">
        <v>1000</v>
      </c>
      <c r="G1266" s="180">
        <f t="shared" si="288"/>
        <v>1000</v>
      </c>
      <c r="H1266" s="1">
        <f t="shared" ref="H1266:H1281" si="290">(C1266+D1266+E1266+F1266)/4</f>
        <v>1000</v>
      </c>
      <c r="I1266" s="1">
        <f t="shared" si="289"/>
        <v>0</v>
      </c>
      <c r="J1266" s="13">
        <f t="shared" ref="J1266:J1281" si="291">(I1266*100)/G1266</f>
        <v>0</v>
      </c>
    </row>
    <row r="1267" spans="1:10" hidden="1">
      <c r="A1267" s="39" t="str">
        <f t="shared" si="287"/>
        <v>فــريــنــة</v>
      </c>
      <c r="B1267" s="185"/>
      <c r="C1267" s="1">
        <v>60</v>
      </c>
      <c r="D1267" s="1">
        <v>60</v>
      </c>
      <c r="E1267" s="1">
        <v>60</v>
      </c>
      <c r="F1267" s="1">
        <v>60</v>
      </c>
      <c r="G1267" s="180">
        <f t="shared" si="288"/>
        <v>60</v>
      </c>
      <c r="H1267" s="1">
        <f t="shared" si="290"/>
        <v>60</v>
      </c>
      <c r="I1267" s="1">
        <f t="shared" si="289"/>
        <v>0</v>
      </c>
      <c r="J1267" s="13">
        <f t="shared" si="291"/>
        <v>0</v>
      </c>
    </row>
    <row r="1268" spans="1:10" hidden="1">
      <c r="A1268" s="39" t="str">
        <f t="shared" si="287"/>
        <v xml:space="preserve">سكر أبيض </v>
      </c>
      <c r="B1268" s="186"/>
      <c r="C1268" s="1">
        <v>87</v>
      </c>
      <c r="D1268" s="1">
        <v>87</v>
      </c>
      <c r="E1268" s="1">
        <v>87</v>
      </c>
      <c r="F1268" s="1">
        <v>87</v>
      </c>
      <c r="G1268" s="180">
        <f t="shared" si="288"/>
        <v>87</v>
      </c>
      <c r="H1268" s="1">
        <f t="shared" si="290"/>
        <v>87</v>
      </c>
      <c r="I1268" s="1">
        <f t="shared" si="289"/>
        <v>0</v>
      </c>
      <c r="J1268" s="13">
        <f t="shared" si="291"/>
        <v>0</v>
      </c>
    </row>
    <row r="1269" spans="1:10" hidden="1">
      <c r="A1269" s="39" t="str">
        <f t="shared" si="287"/>
        <v>فرينة الاطفال-بليدينا-</v>
      </c>
      <c r="B1269" s="205" t="s">
        <v>67</v>
      </c>
      <c r="C1269" s="1">
        <v>240</v>
      </c>
      <c r="D1269" s="1">
        <v>240</v>
      </c>
      <c r="E1269" s="1">
        <v>240</v>
      </c>
      <c r="F1269" s="1">
        <v>240</v>
      </c>
      <c r="G1269" s="180">
        <f t="shared" si="288"/>
        <v>240</v>
      </c>
      <c r="H1269" s="1">
        <f t="shared" si="290"/>
        <v>240</v>
      </c>
      <c r="I1269" s="1">
        <f t="shared" si="289"/>
        <v>0</v>
      </c>
      <c r="J1269" s="13">
        <f t="shared" si="291"/>
        <v>0</v>
      </c>
    </row>
    <row r="1270" spans="1:10" ht="30" hidden="1">
      <c r="A1270" s="39" t="str">
        <f t="shared" si="287"/>
        <v>مسحوق حليب الاطفال-الصحة-</v>
      </c>
      <c r="B1270" s="206"/>
      <c r="C1270" s="1">
        <v>430</v>
      </c>
      <c r="D1270" s="1">
        <v>430</v>
      </c>
      <c r="E1270" s="1">
        <v>430</v>
      </c>
      <c r="F1270" s="1">
        <v>430</v>
      </c>
      <c r="G1270" s="180">
        <f t="shared" si="288"/>
        <v>430</v>
      </c>
      <c r="H1270" s="1">
        <f t="shared" si="290"/>
        <v>430</v>
      </c>
      <c r="I1270" s="1">
        <f t="shared" si="289"/>
        <v>0</v>
      </c>
      <c r="J1270" s="13">
        <f t="shared" si="291"/>
        <v>0</v>
      </c>
    </row>
    <row r="1271" spans="1:10" ht="30" hidden="1">
      <c r="A1271" s="39" t="str">
        <f t="shared" si="287"/>
        <v>مسحوق حليب الكبارgloria</v>
      </c>
      <c r="B1271" s="207"/>
      <c r="C1271" s="1">
        <v>350</v>
      </c>
      <c r="D1271" s="1">
        <v>350</v>
      </c>
      <c r="E1271" s="1">
        <v>350</v>
      </c>
      <c r="F1271" s="1">
        <v>350</v>
      </c>
      <c r="G1271" s="180">
        <f t="shared" si="288"/>
        <v>350</v>
      </c>
      <c r="H1271" s="1">
        <f t="shared" si="290"/>
        <v>350</v>
      </c>
      <c r="I1271" s="1">
        <f t="shared" si="289"/>
        <v>0</v>
      </c>
      <c r="J1271" s="13">
        <f t="shared" si="291"/>
        <v>0</v>
      </c>
    </row>
    <row r="1272" spans="1:10" hidden="1">
      <c r="A1272" s="39" t="str">
        <f t="shared" si="287"/>
        <v>بـــــن</v>
      </c>
      <c r="B1272" s="183" t="s">
        <v>66</v>
      </c>
      <c r="C1272" s="1">
        <v>600</v>
      </c>
      <c r="D1272" s="1">
        <v>600</v>
      </c>
      <c r="E1272" s="1">
        <v>600</v>
      </c>
      <c r="F1272" s="1">
        <v>600</v>
      </c>
      <c r="G1272" s="180">
        <f t="shared" si="288"/>
        <v>600</v>
      </c>
      <c r="H1272" s="1">
        <f t="shared" si="290"/>
        <v>600</v>
      </c>
      <c r="I1272" s="1">
        <f t="shared" si="289"/>
        <v>0</v>
      </c>
      <c r="J1272" s="13">
        <f t="shared" si="291"/>
        <v>0</v>
      </c>
    </row>
    <row r="1273" spans="1:10" ht="30" hidden="1">
      <c r="A1273" s="39" t="str">
        <f t="shared" si="287"/>
        <v>شاي سفينة الصحراء125غ</v>
      </c>
      <c r="B1273" s="183"/>
      <c r="C1273" s="1">
        <v>540</v>
      </c>
      <c r="D1273" s="1">
        <v>540</v>
      </c>
      <c r="E1273" s="1">
        <v>540</v>
      </c>
      <c r="F1273" s="1">
        <v>540</v>
      </c>
      <c r="G1273" s="180">
        <f t="shared" si="288"/>
        <v>540</v>
      </c>
      <c r="H1273" s="1">
        <f t="shared" si="290"/>
        <v>540</v>
      </c>
      <c r="I1273" s="1">
        <f t="shared" si="289"/>
        <v>0</v>
      </c>
      <c r="J1273" s="13">
        <f t="shared" si="291"/>
        <v>0</v>
      </c>
    </row>
    <row r="1274" spans="1:10" hidden="1">
      <c r="A1274" s="39" t="str">
        <f t="shared" si="287"/>
        <v xml:space="preserve">خميرة جافة </v>
      </c>
      <c r="B1274" s="61" t="s">
        <v>67</v>
      </c>
      <c r="C1274" s="1">
        <v>191.66666666666666</v>
      </c>
      <c r="D1274" s="1">
        <v>200</v>
      </c>
      <c r="E1274" s="1">
        <v>200</v>
      </c>
      <c r="F1274" s="1">
        <v>200</v>
      </c>
      <c r="G1274" s="180">
        <f t="shared" si="288"/>
        <v>190</v>
      </c>
      <c r="H1274" s="1">
        <f t="shared" si="290"/>
        <v>197.91666666666666</v>
      </c>
      <c r="I1274" s="1">
        <f t="shared" si="289"/>
        <v>7.9166666666666572</v>
      </c>
      <c r="J1274" s="13">
        <f t="shared" si="291"/>
        <v>4.1666666666666616</v>
      </c>
    </row>
    <row r="1275" spans="1:10" hidden="1">
      <c r="A1275" s="39" t="str">
        <f t="shared" si="287"/>
        <v>زيت غذائية</v>
      </c>
      <c r="B1275" s="61" t="s">
        <v>68</v>
      </c>
      <c r="C1275" s="1">
        <v>580</v>
      </c>
      <c r="D1275" s="1">
        <v>580</v>
      </c>
      <c r="E1275" s="1">
        <v>580</v>
      </c>
      <c r="F1275" s="1">
        <v>580</v>
      </c>
      <c r="G1275" s="180">
        <f t="shared" si="288"/>
        <v>580</v>
      </c>
      <c r="H1275" s="1">
        <f t="shared" si="290"/>
        <v>580</v>
      </c>
      <c r="I1275" s="1">
        <f t="shared" si="289"/>
        <v>0</v>
      </c>
      <c r="J1275" s="13">
        <f t="shared" si="291"/>
        <v>0</v>
      </c>
    </row>
    <row r="1276" spans="1:10" hidden="1">
      <c r="A1276" s="39" t="str">
        <f t="shared" si="287"/>
        <v>فاصولياء جافـة</v>
      </c>
      <c r="B1276" s="184" t="s">
        <v>66</v>
      </c>
      <c r="C1276" s="1">
        <v>178.33333333333334</v>
      </c>
      <c r="D1276" s="1">
        <v>180</v>
      </c>
      <c r="E1276" s="1">
        <v>180</v>
      </c>
      <c r="F1276" s="1">
        <v>180</v>
      </c>
      <c r="G1276" s="180">
        <f t="shared" si="288"/>
        <v>152.5</v>
      </c>
      <c r="H1276" s="1">
        <f t="shared" si="290"/>
        <v>179.58333333333334</v>
      </c>
      <c r="I1276" s="1">
        <f t="shared" si="289"/>
        <v>27.083333333333343</v>
      </c>
      <c r="J1276" s="13">
        <f t="shared" si="291"/>
        <v>17.759562841530062</v>
      </c>
    </row>
    <row r="1277" spans="1:10" hidden="1">
      <c r="A1277" s="39" t="str">
        <f t="shared" si="287"/>
        <v>عدس</v>
      </c>
      <c r="B1277" s="185"/>
      <c r="C1277" s="119">
        <v>180</v>
      </c>
      <c r="D1277" s="119">
        <v>180</v>
      </c>
      <c r="E1277" s="119">
        <v>180</v>
      </c>
      <c r="F1277" s="119">
        <v>180</v>
      </c>
      <c r="G1277" s="180">
        <f t="shared" si="288"/>
        <v>180</v>
      </c>
      <c r="H1277" s="1">
        <f t="shared" si="290"/>
        <v>180</v>
      </c>
      <c r="I1277" s="1">
        <f t="shared" si="289"/>
        <v>0</v>
      </c>
      <c r="J1277" s="13">
        <f t="shared" si="291"/>
        <v>0</v>
      </c>
    </row>
    <row r="1278" spans="1:10" hidden="1">
      <c r="A1278" s="39" t="str">
        <f t="shared" si="287"/>
        <v xml:space="preserve">حمص </v>
      </c>
      <c r="B1278" s="185"/>
      <c r="C1278" s="1">
        <v>310</v>
      </c>
      <c r="D1278" s="1">
        <v>310</v>
      </c>
      <c r="E1278" s="1">
        <v>310</v>
      </c>
      <c r="F1278" s="1">
        <v>310</v>
      </c>
      <c r="G1278" s="180">
        <f t="shared" si="288"/>
        <v>277.91666666666669</v>
      </c>
      <c r="H1278" s="1">
        <f t="shared" si="290"/>
        <v>310</v>
      </c>
      <c r="I1278" s="1">
        <f t="shared" si="289"/>
        <v>32.083333333333314</v>
      </c>
      <c r="J1278" s="13">
        <f t="shared" si="291"/>
        <v>11.544227886056962</v>
      </c>
    </row>
    <row r="1279" spans="1:10" hidden="1">
      <c r="A1279" s="39" t="str">
        <f t="shared" si="287"/>
        <v>أرز</v>
      </c>
      <c r="B1279" s="185"/>
      <c r="C1279" s="1">
        <v>80</v>
      </c>
      <c r="D1279" s="1">
        <v>80</v>
      </c>
      <c r="E1279" s="1">
        <v>80</v>
      </c>
      <c r="F1279" s="1">
        <v>90</v>
      </c>
      <c r="G1279" s="180">
        <f t="shared" si="288"/>
        <v>80</v>
      </c>
      <c r="H1279" s="1">
        <f t="shared" si="290"/>
        <v>82.5</v>
      </c>
      <c r="I1279" s="1">
        <f t="shared" si="289"/>
        <v>2.5</v>
      </c>
      <c r="J1279" s="13">
        <f t="shared" si="291"/>
        <v>3.125</v>
      </c>
    </row>
    <row r="1280" spans="1:10" hidden="1">
      <c r="A1280" s="39" t="str">
        <f t="shared" si="287"/>
        <v>عجائن غذائية</v>
      </c>
      <c r="B1280" s="185"/>
      <c r="C1280" s="1">
        <v>100</v>
      </c>
      <c r="D1280" s="1">
        <v>100</v>
      </c>
      <c r="E1280" s="1">
        <v>100</v>
      </c>
      <c r="F1280" s="1">
        <v>100</v>
      </c>
      <c r="G1280" s="180">
        <f t="shared" si="288"/>
        <v>100</v>
      </c>
      <c r="H1280" s="1">
        <f t="shared" si="290"/>
        <v>100</v>
      </c>
      <c r="I1280" s="1">
        <f t="shared" si="289"/>
        <v>0</v>
      </c>
      <c r="J1280" s="13">
        <f>(I1280*100)/G1280</f>
        <v>0</v>
      </c>
    </row>
    <row r="1281" spans="1:10" hidden="1">
      <c r="A1281" s="39" t="str">
        <f t="shared" si="287"/>
        <v>طماطم مصبرة-cab-</v>
      </c>
      <c r="B1281" s="186"/>
      <c r="C1281" s="1">
        <v>180</v>
      </c>
      <c r="D1281" s="1">
        <v>180</v>
      </c>
      <c r="E1281" s="1">
        <v>180</v>
      </c>
      <c r="F1281" s="1">
        <v>180</v>
      </c>
      <c r="G1281" s="180">
        <f t="shared" si="288"/>
        <v>180</v>
      </c>
      <c r="H1281" s="1">
        <f t="shared" si="290"/>
        <v>180</v>
      </c>
      <c r="I1281" s="1">
        <f t="shared" si="289"/>
        <v>0</v>
      </c>
      <c r="J1281" s="13">
        <f t="shared" si="291"/>
        <v>0</v>
      </c>
    </row>
    <row r="1282" spans="1:10" hidden="1">
      <c r="A1282" s="187" t="s">
        <v>65</v>
      </c>
      <c r="B1282" s="187"/>
      <c r="C1282" s="187"/>
      <c r="D1282" s="187"/>
      <c r="E1282" s="187"/>
      <c r="F1282" s="187"/>
      <c r="G1282" s="187"/>
      <c r="H1282" s="187"/>
      <c r="I1282" s="187"/>
      <c r="J1282" s="187"/>
    </row>
    <row r="1283" spans="1:10" hidden="1">
      <c r="A1283" s="188"/>
      <c r="B1283" s="188"/>
      <c r="C1283" s="188"/>
      <c r="D1283" s="188"/>
      <c r="E1283" s="188"/>
      <c r="F1283" s="188"/>
      <c r="G1283" s="188"/>
      <c r="H1283" s="188"/>
      <c r="I1283" s="188"/>
      <c r="J1283" s="188"/>
    </row>
    <row r="1284" spans="1:10" hidden="1">
      <c r="A1284" s="90" t="str">
        <f t="shared" ref="A1284:A1295" si="292">A1181</f>
        <v>بطاطا</v>
      </c>
      <c r="B1284" s="184" t="s">
        <v>66</v>
      </c>
      <c r="C1284" s="121">
        <v>40</v>
      </c>
      <c r="D1284" s="121">
        <v>40</v>
      </c>
      <c r="E1284" s="121">
        <v>41.666666666666664</v>
      </c>
      <c r="F1284" s="121">
        <v>40</v>
      </c>
      <c r="G1284" s="180">
        <f t="shared" ref="G1284:G1295" si="293">H1181</f>
        <v>38.333333333333336</v>
      </c>
      <c r="H1284" s="1">
        <f>(C1284+D1284+E1284+F1284)/4</f>
        <v>40.416666666666664</v>
      </c>
      <c r="I1284" s="1">
        <f t="shared" ref="I1284:I1295" si="294">H1284-G1284</f>
        <v>2.0833333333333286</v>
      </c>
      <c r="J1284" s="13">
        <f t="shared" ref="J1284:J1295" si="295">(I1284*100)/G1284</f>
        <v>5.4347826086956399</v>
      </c>
    </row>
    <row r="1285" spans="1:10" hidden="1">
      <c r="A1285" s="90" t="str">
        <f t="shared" si="292"/>
        <v>طماطم طازجــة</v>
      </c>
      <c r="B1285" s="185"/>
      <c r="C1285" s="121">
        <v>46.666666666666664</v>
      </c>
      <c r="D1285" s="121">
        <v>40</v>
      </c>
      <c r="E1285" s="121">
        <v>46.666666666666664</v>
      </c>
      <c r="F1285" s="121">
        <v>45.833333333333336</v>
      </c>
      <c r="G1285" s="180">
        <f t="shared" si="293"/>
        <v>45</v>
      </c>
      <c r="H1285" s="1">
        <f t="shared" ref="H1285:H1295" si="296">(C1285+D1285+E1285+F1285)/4</f>
        <v>44.791666666666664</v>
      </c>
      <c r="I1285" s="1">
        <f t="shared" si="294"/>
        <v>-0.2083333333333357</v>
      </c>
      <c r="J1285" s="13">
        <f t="shared" si="295"/>
        <v>-0.46296296296296824</v>
      </c>
    </row>
    <row r="1286" spans="1:10" hidden="1">
      <c r="A1286" s="90" t="str">
        <f t="shared" si="292"/>
        <v>بصل جاف</v>
      </c>
      <c r="B1286" s="185"/>
      <c r="C1286" s="121">
        <v>34.166666666666664</v>
      </c>
      <c r="D1286" s="121">
        <v>35</v>
      </c>
      <c r="E1286" s="121">
        <v>35</v>
      </c>
      <c r="F1286" s="121">
        <v>33.333333333333336</v>
      </c>
      <c r="G1286" s="180">
        <f t="shared" si="293"/>
        <v>30</v>
      </c>
      <c r="H1286" s="1">
        <f t="shared" si="296"/>
        <v>34.375</v>
      </c>
      <c r="I1286" s="1">
        <f t="shared" si="294"/>
        <v>4.375</v>
      </c>
      <c r="J1286" s="13">
        <f t="shared" si="295"/>
        <v>14.583333333333334</v>
      </c>
    </row>
    <row r="1287" spans="1:10" hidden="1">
      <c r="A1287" s="90" t="str">
        <f t="shared" si="292"/>
        <v>خس</v>
      </c>
      <c r="B1287" s="185"/>
      <c r="C1287" s="121">
        <v>71.666666666666671</v>
      </c>
      <c r="D1287" s="121">
        <v>90</v>
      </c>
      <c r="E1287" s="121">
        <v>86.666666666666671</v>
      </c>
      <c r="F1287" s="121">
        <v>73.333333333333329</v>
      </c>
      <c r="G1287" s="180">
        <f t="shared" si="293"/>
        <v>67.916666666666657</v>
      </c>
      <c r="H1287" s="1">
        <f t="shared" si="296"/>
        <v>80.416666666666671</v>
      </c>
      <c r="I1287" s="1">
        <f t="shared" si="294"/>
        <v>12.500000000000014</v>
      </c>
      <c r="J1287" s="13">
        <f t="shared" si="295"/>
        <v>18.404907975460144</v>
      </c>
    </row>
    <row r="1288" spans="1:10" hidden="1">
      <c r="A1288" s="90" t="str">
        <f t="shared" si="292"/>
        <v xml:space="preserve">قرعة </v>
      </c>
      <c r="B1288" s="185"/>
      <c r="C1288" s="121">
        <v>65</v>
      </c>
      <c r="D1288" s="121">
        <v>110</v>
      </c>
      <c r="E1288" s="121">
        <v>91.666666666666671</v>
      </c>
      <c r="F1288" s="121">
        <v>98.333333333333329</v>
      </c>
      <c r="G1288" s="180">
        <f t="shared" si="293"/>
        <v>63.75</v>
      </c>
      <c r="H1288" s="1">
        <f t="shared" si="296"/>
        <v>91.25</v>
      </c>
      <c r="I1288" s="1">
        <f t="shared" si="294"/>
        <v>27.5</v>
      </c>
      <c r="J1288" s="13">
        <f t="shared" si="295"/>
        <v>43.137254901960787</v>
      </c>
    </row>
    <row r="1289" spans="1:10" hidden="1">
      <c r="A1289" s="90" t="str">
        <f t="shared" si="292"/>
        <v>جزر</v>
      </c>
      <c r="B1289" s="185"/>
      <c r="C1289" s="121">
        <v>56.666666666666664</v>
      </c>
      <c r="D1289" s="121">
        <v>65</v>
      </c>
      <c r="E1289" s="121">
        <v>80</v>
      </c>
      <c r="F1289" s="121">
        <v>56.666666666666664</v>
      </c>
      <c r="G1289" s="180">
        <f t="shared" si="293"/>
        <v>49.583333333333336</v>
      </c>
      <c r="H1289" s="1">
        <f t="shared" si="296"/>
        <v>64.583333333333329</v>
      </c>
      <c r="I1289" s="1">
        <f t="shared" si="294"/>
        <v>14.999999999999993</v>
      </c>
      <c r="J1289" s="13">
        <f t="shared" si="295"/>
        <v>30.252100840336119</v>
      </c>
    </row>
    <row r="1290" spans="1:10" hidden="1">
      <c r="A1290" s="90" t="str">
        <f t="shared" si="292"/>
        <v>فلفل حلو</v>
      </c>
      <c r="B1290" s="185"/>
      <c r="C1290" s="121">
        <v>65</v>
      </c>
      <c r="D1290" s="121">
        <v>65</v>
      </c>
      <c r="E1290" s="121">
        <v>70</v>
      </c>
      <c r="F1290" s="121">
        <v>55</v>
      </c>
      <c r="G1290" s="180">
        <f t="shared" si="293"/>
        <v>68.75</v>
      </c>
      <c r="H1290" s="1">
        <f t="shared" si="296"/>
        <v>63.75</v>
      </c>
      <c r="I1290" s="1">
        <f t="shared" si="294"/>
        <v>-5</v>
      </c>
      <c r="J1290" s="13">
        <f t="shared" si="295"/>
        <v>-7.2727272727272725</v>
      </c>
    </row>
    <row r="1291" spans="1:10" hidden="1">
      <c r="A1291" s="90" t="str">
        <f t="shared" si="292"/>
        <v>فلفل حار</v>
      </c>
      <c r="B1291" s="185"/>
      <c r="C1291" s="121">
        <v>66.666666666666671</v>
      </c>
      <c r="D1291" s="121">
        <v>65</v>
      </c>
      <c r="E1291" s="121">
        <v>66.666666666666671</v>
      </c>
      <c r="F1291" s="121">
        <v>55</v>
      </c>
      <c r="G1291" s="180">
        <f t="shared" si="293"/>
        <v>68.75</v>
      </c>
      <c r="H1291" s="1">
        <f t="shared" si="296"/>
        <v>63.333333333333343</v>
      </c>
      <c r="I1291" s="1">
        <f t="shared" si="294"/>
        <v>-5.4166666666666572</v>
      </c>
      <c r="J1291" s="13">
        <f t="shared" si="295"/>
        <v>-7.8787878787878647</v>
      </c>
    </row>
    <row r="1292" spans="1:10" hidden="1">
      <c r="A1292" s="90" t="str">
        <f t="shared" si="292"/>
        <v>فاصوليا خضراء</v>
      </c>
      <c r="B1292" s="185"/>
      <c r="C1292" s="121">
        <v>131.66666666666666</v>
      </c>
      <c r="D1292" s="121">
        <v>127.5</v>
      </c>
      <c r="E1292" s="121">
        <v>120</v>
      </c>
      <c r="F1292" s="121">
        <v>110</v>
      </c>
      <c r="G1292" s="180">
        <f t="shared" si="293"/>
        <v>120</v>
      </c>
      <c r="H1292" s="1">
        <f t="shared" si="296"/>
        <v>122.29166666666666</v>
      </c>
      <c r="I1292" s="1">
        <f t="shared" si="294"/>
        <v>2.2916666666666572</v>
      </c>
      <c r="J1292" s="13">
        <f t="shared" si="295"/>
        <v>1.9097222222222143</v>
      </c>
    </row>
    <row r="1293" spans="1:10" hidden="1">
      <c r="A1293" s="90" t="str">
        <f t="shared" si="292"/>
        <v>شمـنــدر</v>
      </c>
      <c r="B1293" s="185"/>
      <c r="C1293" s="121">
        <v>60</v>
      </c>
      <c r="D1293" s="121">
        <v>70</v>
      </c>
      <c r="E1293" s="121">
        <v>68.333333333333329</v>
      </c>
      <c r="F1293" s="121">
        <v>56.666666666666664</v>
      </c>
      <c r="G1293" s="180">
        <f t="shared" si="293"/>
        <v>57.5</v>
      </c>
      <c r="H1293" s="1">
        <f t="shared" si="296"/>
        <v>63.749999999999993</v>
      </c>
      <c r="I1293" s="1">
        <f t="shared" si="294"/>
        <v>6.2499999999999929</v>
      </c>
      <c r="J1293" s="13">
        <f t="shared" si="295"/>
        <v>10.869565217391292</v>
      </c>
    </row>
    <row r="1294" spans="1:10" hidden="1">
      <c r="A1294" s="90" t="str">
        <f t="shared" si="292"/>
        <v xml:space="preserve">ثــــوم محلي </v>
      </c>
      <c r="B1294" s="185"/>
      <c r="C1294" s="121">
        <v>400</v>
      </c>
      <c r="D1294" s="121">
        <v>412.5</v>
      </c>
      <c r="E1294" s="121">
        <v>450</v>
      </c>
      <c r="F1294" s="121">
        <v>433.33333333333331</v>
      </c>
      <c r="G1294" s="180">
        <f t="shared" si="293"/>
        <v>387.5</v>
      </c>
      <c r="H1294" s="1">
        <f t="shared" si="296"/>
        <v>423.95833333333331</v>
      </c>
      <c r="I1294" s="1">
        <f t="shared" si="294"/>
        <v>36.458333333333314</v>
      </c>
      <c r="J1294" s="13">
        <f t="shared" si="295"/>
        <v>9.4086021505376287</v>
      </c>
    </row>
    <row r="1295" spans="1:10" hidden="1">
      <c r="A1295" s="90" t="str">
        <f t="shared" si="292"/>
        <v>ثوم مستورد</v>
      </c>
      <c r="B1295" s="186"/>
      <c r="C1295" s="122">
        <v>400</v>
      </c>
      <c r="D1295" s="122">
        <v>400</v>
      </c>
      <c r="E1295" s="122">
        <v>400</v>
      </c>
      <c r="F1295" s="122">
        <v>450</v>
      </c>
      <c r="G1295" s="180">
        <f t="shared" si="293"/>
        <v>400</v>
      </c>
      <c r="H1295" s="1">
        <f t="shared" si="296"/>
        <v>412.5</v>
      </c>
      <c r="I1295" s="1">
        <f t="shared" si="294"/>
        <v>12.5</v>
      </c>
      <c r="J1295" s="13">
        <f t="shared" si="295"/>
        <v>3.125</v>
      </c>
    </row>
    <row r="1296" spans="1:10" hidden="1">
      <c r="A1296" s="189" t="s">
        <v>69</v>
      </c>
      <c r="B1296" s="189"/>
      <c r="C1296" s="189"/>
      <c r="D1296" s="189"/>
      <c r="E1296" s="189"/>
      <c r="F1296" s="189"/>
      <c r="G1296" s="189"/>
      <c r="H1296" s="189"/>
      <c r="I1296" s="189"/>
      <c r="J1296" s="189"/>
    </row>
    <row r="1297" spans="1:10" hidden="1">
      <c r="A1297" s="190"/>
      <c r="B1297" s="190"/>
      <c r="C1297" s="190"/>
      <c r="D1297" s="190"/>
      <c r="E1297" s="190"/>
      <c r="F1297" s="190"/>
      <c r="G1297" s="190"/>
      <c r="H1297" s="190"/>
      <c r="I1297" s="190"/>
      <c r="J1297" s="190"/>
    </row>
    <row r="1298" spans="1:10" hidden="1">
      <c r="A1298" s="134" t="str">
        <f>A1195</f>
        <v>دقلة</v>
      </c>
      <c r="B1298" s="184" t="s">
        <v>66</v>
      </c>
      <c r="C1298" s="14">
        <v>600</v>
      </c>
      <c r="D1298" s="14">
        <v>600</v>
      </c>
      <c r="E1298" s="14">
        <v>600</v>
      </c>
      <c r="F1298" s="14">
        <v>600</v>
      </c>
      <c r="G1298" s="180">
        <f>H1195</f>
        <v>600</v>
      </c>
      <c r="H1298" s="1">
        <f>(C1298+D1298+E1298+F1298)/4</f>
        <v>600</v>
      </c>
      <c r="I1298" s="1">
        <f t="shared" ref="I1298:I1305" si="297">H1298-G1298</f>
        <v>0</v>
      </c>
      <c r="J1298" s="13">
        <f t="shared" ref="J1298:J1305" si="298">(I1298*100)/G1298</f>
        <v>0</v>
      </c>
    </row>
    <row r="1299" spans="1:10" hidden="1">
      <c r="A1299" s="134" t="s">
        <v>322</v>
      </c>
      <c r="B1299" s="185"/>
      <c r="C1299" s="141" t="s">
        <v>77</v>
      </c>
      <c r="D1299" s="14">
        <v>170</v>
      </c>
      <c r="E1299" s="14">
        <v>170</v>
      </c>
      <c r="F1299" s="14">
        <v>170</v>
      </c>
      <c r="G1299" s="180" t="s">
        <v>77</v>
      </c>
      <c r="H1299" s="1">
        <f>(D1299+E1299+F1299)/3</f>
        <v>170</v>
      </c>
      <c r="I1299" s="143" t="s">
        <v>77</v>
      </c>
      <c r="J1299" s="13" t="s">
        <v>77</v>
      </c>
    </row>
    <row r="1300" spans="1:10" hidden="1">
      <c r="A1300" s="134" t="str">
        <f t="shared" ref="A1300:A1305" si="299">A1196</f>
        <v>تفاح مستورد</v>
      </c>
      <c r="B1300" s="185"/>
      <c r="C1300" s="14">
        <v>400</v>
      </c>
      <c r="D1300" s="14">
        <v>400</v>
      </c>
      <c r="E1300" s="14">
        <v>400</v>
      </c>
      <c r="F1300" s="14">
        <v>400</v>
      </c>
      <c r="G1300" s="180">
        <f t="shared" ref="G1300:G1305" si="300">H1196</f>
        <v>400</v>
      </c>
      <c r="H1300" s="1">
        <f t="shared" ref="H1300:H1305" si="301">(C1300+D1300+E1300+F1300)/4</f>
        <v>400</v>
      </c>
      <c r="I1300" s="1">
        <f t="shared" si="297"/>
        <v>0</v>
      </c>
      <c r="J1300" s="13">
        <f t="shared" si="298"/>
        <v>0</v>
      </c>
    </row>
    <row r="1301" spans="1:10" hidden="1">
      <c r="A1301" s="134" t="str">
        <f t="shared" si="299"/>
        <v>مـــوز</v>
      </c>
      <c r="B1301" s="185"/>
      <c r="C1301" s="14">
        <v>216.66666666666666</v>
      </c>
      <c r="D1301" s="1">
        <v>225</v>
      </c>
      <c r="E1301" s="1">
        <v>243.33333333333334</v>
      </c>
      <c r="F1301" s="1">
        <v>240</v>
      </c>
      <c r="G1301" s="180">
        <f t="shared" si="300"/>
        <v>207.08333333333334</v>
      </c>
      <c r="H1301" s="1">
        <f t="shared" si="301"/>
        <v>231.25</v>
      </c>
      <c r="I1301" s="1">
        <f t="shared" si="297"/>
        <v>24.166666666666657</v>
      </c>
      <c r="J1301" s="13">
        <f t="shared" si="298"/>
        <v>11.67002012072434</v>
      </c>
    </row>
    <row r="1302" spans="1:10" hidden="1">
      <c r="A1302" s="134" t="str">
        <f t="shared" si="299"/>
        <v>بطيخ احمر</v>
      </c>
      <c r="B1302" s="185"/>
      <c r="C1302" s="14">
        <v>40</v>
      </c>
      <c r="D1302" s="1">
        <v>40</v>
      </c>
      <c r="E1302" s="1">
        <v>40</v>
      </c>
      <c r="F1302" s="1">
        <v>40</v>
      </c>
      <c r="G1302" s="180">
        <f t="shared" si="300"/>
        <v>40</v>
      </c>
      <c r="H1302" s="1">
        <f t="shared" si="301"/>
        <v>40</v>
      </c>
      <c r="I1302" s="1">
        <f t="shared" si="297"/>
        <v>0</v>
      </c>
      <c r="J1302" s="13">
        <f t="shared" si="298"/>
        <v>0</v>
      </c>
    </row>
    <row r="1303" spans="1:10" hidden="1">
      <c r="A1303" s="134" t="str">
        <f t="shared" si="299"/>
        <v>بطيخ اصفر</v>
      </c>
      <c r="B1303" s="185"/>
      <c r="C1303" s="14">
        <v>65</v>
      </c>
      <c r="D1303" s="1">
        <v>72.5</v>
      </c>
      <c r="E1303" s="1">
        <v>75</v>
      </c>
      <c r="F1303" s="105">
        <v>70</v>
      </c>
      <c r="G1303" s="180">
        <f t="shared" si="300"/>
        <v>60</v>
      </c>
      <c r="H1303" s="1">
        <f t="shared" si="301"/>
        <v>70.625</v>
      </c>
      <c r="I1303" s="1">
        <f t="shared" si="297"/>
        <v>10.625</v>
      </c>
      <c r="J1303" s="13">
        <f t="shared" si="298"/>
        <v>17.708333333333332</v>
      </c>
    </row>
    <row r="1304" spans="1:10" hidden="1">
      <c r="A1304" s="134" t="str">
        <f t="shared" si="299"/>
        <v>خوخ</v>
      </c>
      <c r="B1304" s="185"/>
      <c r="C1304" s="14">
        <v>180</v>
      </c>
      <c r="D1304" s="1">
        <v>200</v>
      </c>
      <c r="E1304" s="1">
        <v>220</v>
      </c>
      <c r="F1304" s="105">
        <v>220</v>
      </c>
      <c r="G1304" s="180">
        <f t="shared" si="300"/>
        <v>197.08333333333331</v>
      </c>
      <c r="H1304" s="1">
        <f t="shared" si="301"/>
        <v>205</v>
      </c>
      <c r="I1304" s="1">
        <f t="shared" si="297"/>
        <v>7.9166666666666856</v>
      </c>
      <c r="J1304" s="13">
        <f t="shared" si="298"/>
        <v>4.0169133192389106</v>
      </c>
    </row>
    <row r="1305" spans="1:10" ht="15.75" hidden="1" thickBot="1">
      <c r="A1305" s="134" t="str">
        <f t="shared" si="299"/>
        <v>عنب</v>
      </c>
      <c r="B1305" s="209"/>
      <c r="C1305" s="124">
        <v>146.66666666666666</v>
      </c>
      <c r="D1305" s="124">
        <v>157.5</v>
      </c>
      <c r="E1305" s="124">
        <v>168.33333333333334</v>
      </c>
      <c r="F1305" s="105">
        <v>160</v>
      </c>
      <c r="G1305" s="180">
        <f t="shared" si="300"/>
        <v>122.08333333333334</v>
      </c>
      <c r="H1305" s="1">
        <f t="shared" si="301"/>
        <v>158.125</v>
      </c>
      <c r="I1305" s="1">
        <f t="shared" si="297"/>
        <v>36.041666666666657</v>
      </c>
      <c r="J1305" s="13">
        <f t="shared" si="298"/>
        <v>29.522184300341287</v>
      </c>
    </row>
    <row r="1306" spans="1:10" hidden="1">
      <c r="A1306" s="94"/>
      <c r="B1306" s="77"/>
      <c r="C1306" s="78"/>
      <c r="D1306" s="79"/>
      <c r="E1306" s="79"/>
      <c r="F1306" s="79"/>
      <c r="G1306" s="76"/>
      <c r="H1306" s="79"/>
      <c r="I1306" s="80"/>
      <c r="J1306" s="43"/>
    </row>
    <row r="1307" spans="1:10" hidden="1">
      <c r="A1307" s="94"/>
      <c r="B1307" s="77"/>
      <c r="C1307" s="78"/>
      <c r="D1307" s="79"/>
      <c r="E1307" s="79"/>
      <c r="F1307" s="79"/>
      <c r="G1307" s="76"/>
      <c r="H1307" s="79"/>
      <c r="I1307" s="80"/>
      <c r="J1307" s="43"/>
    </row>
    <row r="1308" spans="1:10" hidden="1">
      <c r="A1308" s="94"/>
      <c r="B1308" s="77"/>
      <c r="C1308" s="78"/>
      <c r="D1308" s="79"/>
      <c r="E1308" s="79"/>
      <c r="F1308" s="79"/>
      <c r="G1308" s="76"/>
      <c r="H1308" s="79"/>
      <c r="I1308" s="80"/>
      <c r="J1308" s="43"/>
    </row>
    <row r="1309" spans="1:10" hidden="1">
      <c r="A1309" s="94"/>
      <c r="B1309" s="77"/>
      <c r="C1309" s="78"/>
      <c r="D1309" s="79"/>
      <c r="E1309" s="79"/>
      <c r="F1309" s="79"/>
      <c r="G1309" s="76"/>
      <c r="H1309" s="76"/>
      <c r="I1309" s="76"/>
      <c r="J1309" s="76"/>
    </row>
    <row r="1310" spans="1:10" hidden="1">
      <c r="A1310" s="191" t="s">
        <v>81</v>
      </c>
      <c r="B1310" s="191"/>
      <c r="C1310" s="191"/>
      <c r="D1310" s="191"/>
      <c r="E1310" s="191"/>
      <c r="F1310" s="191"/>
      <c r="G1310" s="191"/>
      <c r="H1310" s="191"/>
      <c r="I1310" s="191"/>
      <c r="J1310" s="191"/>
    </row>
    <row r="1311" spans="1:10" hidden="1">
      <c r="A1311" s="135" t="s">
        <v>52</v>
      </c>
      <c r="B1311" s="183" t="s">
        <v>66</v>
      </c>
      <c r="C1311" s="1">
        <v>1300</v>
      </c>
      <c r="D1311" s="1">
        <v>1300</v>
      </c>
      <c r="E1311" s="1">
        <v>1300</v>
      </c>
      <c r="F1311" s="1">
        <v>1300</v>
      </c>
      <c r="G1311" s="5">
        <f>H1207</f>
        <v>1300</v>
      </c>
      <c r="H1311" s="1">
        <f t="shared" ref="H1311:H1315" si="302">(C1311+D1311+E1311+F1311)/4</f>
        <v>1300</v>
      </c>
      <c r="I1311" s="1">
        <f t="shared" ref="I1311:I1315" si="303">H1311-G1311</f>
        <v>0</v>
      </c>
      <c r="J1311" s="13">
        <f t="shared" ref="J1311:J1315" si="304">(I1311*100)/G1311</f>
        <v>0</v>
      </c>
    </row>
    <row r="1312" spans="1:10" hidden="1">
      <c r="A1312" s="135" t="s">
        <v>53</v>
      </c>
      <c r="B1312" s="183"/>
      <c r="C1312" s="1">
        <v>780</v>
      </c>
      <c r="D1312" s="1">
        <v>780</v>
      </c>
      <c r="E1312" s="1">
        <v>780</v>
      </c>
      <c r="F1312" s="1">
        <v>780</v>
      </c>
      <c r="G1312" s="5">
        <f>H1208</f>
        <v>780</v>
      </c>
      <c r="H1312" s="1">
        <f t="shared" si="302"/>
        <v>780</v>
      </c>
      <c r="I1312" s="1">
        <f t="shared" si="303"/>
        <v>0</v>
      </c>
      <c r="J1312" s="13">
        <f t="shared" si="304"/>
        <v>0</v>
      </c>
    </row>
    <row r="1313" spans="1:10" hidden="1">
      <c r="A1313" s="135" t="s">
        <v>54</v>
      </c>
      <c r="B1313" s="183"/>
      <c r="C1313" s="1">
        <v>600</v>
      </c>
      <c r="D1313" s="1">
        <v>600</v>
      </c>
      <c r="E1313" s="1">
        <v>600</v>
      </c>
      <c r="F1313" s="1">
        <v>600</v>
      </c>
      <c r="G1313" s="5">
        <f>H1209</f>
        <v>600</v>
      </c>
      <c r="H1313" s="1">
        <f t="shared" si="302"/>
        <v>600</v>
      </c>
      <c r="I1313" s="1">
        <f t="shared" si="303"/>
        <v>0</v>
      </c>
      <c r="J1313" s="13">
        <f t="shared" si="304"/>
        <v>0</v>
      </c>
    </row>
    <row r="1314" spans="1:10" hidden="1">
      <c r="A1314" s="135" t="s">
        <v>55</v>
      </c>
      <c r="B1314" s="183"/>
      <c r="C1314" s="1">
        <v>373.33333333333331</v>
      </c>
      <c r="D1314" s="1">
        <v>352.5</v>
      </c>
      <c r="E1314" s="70">
        <v>323.33333333333331</v>
      </c>
      <c r="F1314" s="1">
        <v>338.95833333333331</v>
      </c>
      <c r="G1314" s="5">
        <f>H1210</f>
        <v>370.48416666666668</v>
      </c>
      <c r="H1314" s="1">
        <f t="shared" si="302"/>
        <v>347.03124999999994</v>
      </c>
      <c r="I1314" s="1">
        <f t="shared" si="303"/>
        <v>-23.452916666666738</v>
      </c>
      <c r="J1314" s="13">
        <f t="shared" si="304"/>
        <v>-6.3303425022661974</v>
      </c>
    </row>
    <row r="1315" spans="1:10" ht="30" hidden="1">
      <c r="A1315" s="135" t="s">
        <v>56</v>
      </c>
      <c r="B1315" s="22" t="s">
        <v>82</v>
      </c>
      <c r="C1315" s="1">
        <v>381.66666666666669</v>
      </c>
      <c r="D1315" s="1">
        <v>372.5</v>
      </c>
      <c r="E1315" s="71">
        <v>360</v>
      </c>
      <c r="F1315" s="1">
        <v>365.20833333333337</v>
      </c>
      <c r="G1315" s="5">
        <f>H1211</f>
        <v>341.66666666666669</v>
      </c>
      <c r="H1315" s="1">
        <f t="shared" si="302"/>
        <v>369.84375</v>
      </c>
      <c r="I1315" s="1">
        <f t="shared" si="303"/>
        <v>28.177083333333314</v>
      </c>
      <c r="J1315" s="13">
        <f t="shared" si="304"/>
        <v>8.246951219512189</v>
      </c>
    </row>
    <row r="1316" spans="1:10" hidden="1">
      <c r="A1316" s="187"/>
      <c r="B1316" s="187"/>
      <c r="C1316" s="187"/>
      <c r="D1316" s="187"/>
      <c r="E1316" s="187"/>
      <c r="F1316" s="187"/>
      <c r="G1316" s="187"/>
      <c r="H1316" s="187"/>
      <c r="I1316" s="187"/>
      <c r="J1316" s="187"/>
    </row>
    <row r="1317" spans="1:10" hidden="1">
      <c r="A1317" s="188"/>
      <c r="B1317" s="188"/>
      <c r="C1317" s="188"/>
      <c r="D1317" s="188"/>
      <c r="E1317" s="188"/>
      <c r="F1317" s="188"/>
      <c r="G1317" s="188"/>
      <c r="H1317" s="188"/>
      <c r="I1317" s="188"/>
      <c r="J1317" s="188"/>
    </row>
    <row r="1318" spans="1:10" hidden="1">
      <c r="A1318" s="91" t="str">
        <f>A1214</f>
        <v>الإسمنت الرمادي</v>
      </c>
      <c r="B1318" s="176" t="s">
        <v>74</v>
      </c>
      <c r="C1318" s="30">
        <v>630</v>
      </c>
      <c r="D1318" s="30">
        <v>630</v>
      </c>
      <c r="E1318" s="30">
        <v>630</v>
      </c>
      <c r="F1318" s="30">
        <v>630</v>
      </c>
      <c r="G1318" s="31">
        <f>H1318</f>
        <v>630</v>
      </c>
      <c r="H1318" s="1">
        <f>(C1318+D1318+E1318+F1318)/4</f>
        <v>630</v>
      </c>
      <c r="I1318" s="1">
        <f t="shared" ref="I1318:I1320" si="305">H1318-G1318</f>
        <v>0</v>
      </c>
      <c r="J1318" s="13">
        <f t="shared" ref="J1318:J1320" si="306">(I1318*100)/G1318</f>
        <v>0</v>
      </c>
    </row>
    <row r="1319" spans="1:10" hidden="1">
      <c r="A1319" s="91" t="str">
        <f>A1215</f>
        <v>حديد الخرسانة</v>
      </c>
      <c r="B1319" s="176" t="s">
        <v>75</v>
      </c>
      <c r="C1319" s="30">
        <v>6300</v>
      </c>
      <c r="D1319" s="30">
        <v>6300</v>
      </c>
      <c r="E1319" s="30">
        <v>6300</v>
      </c>
      <c r="F1319" s="30">
        <v>6300</v>
      </c>
      <c r="G1319" s="31">
        <f t="shared" ref="G1319:G1320" si="307">H1319</f>
        <v>6300</v>
      </c>
      <c r="H1319" s="1">
        <f t="shared" ref="H1319:H1320" si="308">(C1319+D1319+E1319+F1319)/4</f>
        <v>6300</v>
      </c>
      <c r="I1319" s="1">
        <f t="shared" si="305"/>
        <v>0</v>
      </c>
      <c r="J1319" s="13">
        <f t="shared" si="306"/>
        <v>0</v>
      </c>
    </row>
    <row r="1320" spans="1:10" ht="30" hidden="1">
      <c r="A1320" s="91" t="str">
        <f>A1216</f>
        <v xml:space="preserve">الخشب </v>
      </c>
      <c r="B1320" s="62" t="s">
        <v>76</v>
      </c>
      <c r="C1320" s="30">
        <v>540</v>
      </c>
      <c r="D1320" s="30">
        <v>540</v>
      </c>
      <c r="E1320" s="30">
        <v>540</v>
      </c>
      <c r="F1320" s="30">
        <v>540</v>
      </c>
      <c r="G1320" s="31">
        <f t="shared" si="307"/>
        <v>540</v>
      </c>
      <c r="H1320" s="1">
        <f t="shared" si="308"/>
        <v>540</v>
      </c>
      <c r="I1320" s="1">
        <f t="shared" si="305"/>
        <v>0</v>
      </c>
      <c r="J1320" s="13">
        <f t="shared" si="306"/>
        <v>0</v>
      </c>
    </row>
    <row r="1321" spans="1:10" hidden="1"/>
    <row r="1322" spans="1:10" hidden="1"/>
    <row r="1323" spans="1:10" hidden="1"/>
    <row r="1324" spans="1:10" hidden="1"/>
    <row r="1325" spans="1:10" hidden="1"/>
    <row r="1326" spans="1:10" hidden="1"/>
    <row r="1327" spans="1:10" hidden="1"/>
    <row r="1328" spans="1:10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spans="1:18" hidden="1"/>
    <row r="1362" spans="1:18" hidden="1"/>
    <row r="1363" spans="1:18" hidden="1"/>
    <row r="1364" spans="1:18" ht="21" hidden="1">
      <c r="A1364" s="192" t="s">
        <v>324</v>
      </c>
      <c r="B1364" s="192"/>
      <c r="C1364" s="192"/>
      <c r="D1364" s="192"/>
      <c r="E1364" s="192"/>
      <c r="F1364" s="192"/>
      <c r="G1364" s="192"/>
      <c r="H1364" s="192"/>
      <c r="I1364" s="192"/>
      <c r="J1364" s="192"/>
      <c r="L1364" s="208" t="s">
        <v>326</v>
      </c>
      <c r="M1364" s="208"/>
      <c r="N1364" s="208"/>
      <c r="O1364" s="208"/>
      <c r="P1364" s="208"/>
      <c r="Q1364" s="208"/>
      <c r="R1364" s="208"/>
    </row>
    <row r="1365" spans="1:18" ht="17.25" hidden="1">
      <c r="A1365" s="193" t="s">
        <v>0</v>
      </c>
      <c r="B1365" s="194"/>
      <c r="C1365" s="194"/>
      <c r="D1365" s="194"/>
      <c r="E1365" s="194"/>
      <c r="F1365" s="194"/>
      <c r="G1365" s="194"/>
      <c r="H1365" s="194"/>
      <c r="I1365" s="194"/>
      <c r="J1365" s="194"/>
    </row>
    <row r="1366" spans="1:18" ht="30" hidden="1">
      <c r="A1366" s="195" t="s">
        <v>1</v>
      </c>
      <c r="B1366" s="195" t="s">
        <v>57</v>
      </c>
      <c r="C1366" s="177" t="s">
        <v>2</v>
      </c>
      <c r="D1366" s="177" t="s">
        <v>3</v>
      </c>
      <c r="E1366" s="177" t="s">
        <v>4</v>
      </c>
      <c r="F1366" s="177" t="s">
        <v>5</v>
      </c>
      <c r="G1366" s="197" t="s">
        <v>6</v>
      </c>
      <c r="H1366" s="199" t="s">
        <v>64</v>
      </c>
      <c r="I1366" s="35" t="s">
        <v>61</v>
      </c>
      <c r="J1366" s="35" t="s">
        <v>62</v>
      </c>
    </row>
    <row r="1367" spans="1:18" hidden="1">
      <c r="A1367" s="196"/>
      <c r="B1367" s="196"/>
      <c r="C1367" s="3" t="s">
        <v>7</v>
      </c>
      <c r="D1367" s="3" t="s">
        <v>7</v>
      </c>
      <c r="E1367" s="3" t="s">
        <v>7</v>
      </c>
      <c r="F1367" s="3" t="s">
        <v>7</v>
      </c>
      <c r="G1367" s="198"/>
      <c r="H1367" s="200"/>
      <c r="I1367" s="36"/>
      <c r="J1367" s="36"/>
    </row>
    <row r="1368" spans="1:18" hidden="1">
      <c r="A1368" s="201" t="s">
        <v>63</v>
      </c>
      <c r="B1368" s="202"/>
      <c r="C1368" s="202"/>
      <c r="D1368" s="202"/>
      <c r="E1368" s="202"/>
      <c r="F1368" s="202"/>
      <c r="G1368" s="202"/>
      <c r="H1368" s="202"/>
      <c r="I1368" s="202"/>
      <c r="J1368" s="202"/>
    </row>
    <row r="1369" spans="1:18" hidden="1">
      <c r="A1369" s="203"/>
      <c r="B1369" s="204"/>
      <c r="C1369" s="204"/>
      <c r="D1369" s="204"/>
      <c r="E1369" s="204"/>
      <c r="F1369" s="204"/>
      <c r="G1369" s="204"/>
      <c r="H1369" s="204"/>
      <c r="I1369" s="204"/>
      <c r="J1369" s="204"/>
    </row>
    <row r="1370" spans="1:18" hidden="1">
      <c r="A1370" s="39" t="str">
        <f>A1265</f>
        <v>سـميـــد عــادي</v>
      </c>
      <c r="B1370" s="184" t="s">
        <v>66</v>
      </c>
      <c r="C1370" s="1">
        <v>900</v>
      </c>
      <c r="D1370" s="1">
        <v>900</v>
      </c>
      <c r="E1370" s="1">
        <v>900</v>
      </c>
      <c r="F1370" s="1">
        <v>900</v>
      </c>
      <c r="G1370" s="180">
        <f>H1265</f>
        <v>900</v>
      </c>
      <c r="H1370" s="1">
        <f>(C1370+D1370+E1370+F1370)/4</f>
        <v>900</v>
      </c>
      <c r="I1370" s="1">
        <f t="shared" ref="I1370:I1386" si="309">H1370-G1370</f>
        <v>0</v>
      </c>
      <c r="J1370" s="13">
        <f>(I1370*100)/G1370</f>
        <v>0</v>
      </c>
    </row>
    <row r="1371" spans="1:18" hidden="1">
      <c r="A1371" s="39" t="str">
        <f t="shared" ref="A1371:A1386" si="310">A1266</f>
        <v>سميد رفيـــع</v>
      </c>
      <c r="B1371" s="185"/>
      <c r="C1371" s="1">
        <v>1000</v>
      </c>
      <c r="D1371" s="1">
        <v>1000</v>
      </c>
      <c r="E1371" s="1">
        <v>1000</v>
      </c>
      <c r="F1371" s="1">
        <v>1000</v>
      </c>
      <c r="G1371" s="180">
        <f t="shared" ref="G1371:G1386" si="311">H1266</f>
        <v>1000</v>
      </c>
      <c r="H1371" s="1">
        <f t="shared" ref="H1371:H1386" si="312">(C1371+D1371+E1371+F1371)/4</f>
        <v>1000</v>
      </c>
      <c r="I1371" s="1">
        <f t="shared" si="309"/>
        <v>0</v>
      </c>
      <c r="J1371" s="13">
        <f t="shared" ref="J1371:J1384" si="313">(I1371*100)/G1371</f>
        <v>0</v>
      </c>
    </row>
    <row r="1372" spans="1:18" hidden="1">
      <c r="A1372" s="39" t="str">
        <f t="shared" si="310"/>
        <v>فــريــنــة</v>
      </c>
      <c r="B1372" s="185"/>
      <c r="C1372" s="1">
        <v>60</v>
      </c>
      <c r="D1372" s="1">
        <v>60</v>
      </c>
      <c r="E1372" s="1">
        <v>60</v>
      </c>
      <c r="F1372" s="1">
        <v>60</v>
      </c>
      <c r="G1372" s="180">
        <f t="shared" si="311"/>
        <v>60</v>
      </c>
      <c r="H1372" s="1">
        <f t="shared" si="312"/>
        <v>60</v>
      </c>
      <c r="I1372" s="1">
        <f t="shared" si="309"/>
        <v>0</v>
      </c>
      <c r="J1372" s="13">
        <f t="shared" si="313"/>
        <v>0</v>
      </c>
    </row>
    <row r="1373" spans="1:18" hidden="1">
      <c r="A1373" s="39" t="str">
        <f t="shared" si="310"/>
        <v xml:space="preserve">سكر أبيض </v>
      </c>
      <c r="B1373" s="186"/>
      <c r="C1373" s="1">
        <v>87</v>
      </c>
      <c r="D1373" s="1">
        <v>87</v>
      </c>
      <c r="E1373" s="1">
        <v>87</v>
      </c>
      <c r="F1373" s="1">
        <v>87</v>
      </c>
      <c r="G1373" s="180">
        <f t="shared" si="311"/>
        <v>87</v>
      </c>
      <c r="H1373" s="1">
        <f t="shared" si="312"/>
        <v>87</v>
      </c>
      <c r="I1373" s="1">
        <f t="shared" si="309"/>
        <v>0</v>
      </c>
      <c r="J1373" s="13">
        <f t="shared" si="313"/>
        <v>0</v>
      </c>
    </row>
    <row r="1374" spans="1:18" hidden="1">
      <c r="A1374" s="39" t="str">
        <f t="shared" si="310"/>
        <v>فرينة الاطفال-بليدينا-</v>
      </c>
      <c r="B1374" s="205" t="s">
        <v>67</v>
      </c>
      <c r="C1374" s="1">
        <v>240</v>
      </c>
      <c r="D1374" s="1">
        <v>240</v>
      </c>
      <c r="E1374" s="1">
        <v>240</v>
      </c>
      <c r="F1374" s="1">
        <v>240</v>
      </c>
      <c r="G1374" s="180">
        <f t="shared" si="311"/>
        <v>240</v>
      </c>
      <c r="H1374" s="1">
        <f t="shared" si="312"/>
        <v>240</v>
      </c>
      <c r="I1374" s="1">
        <f t="shared" si="309"/>
        <v>0</v>
      </c>
      <c r="J1374" s="13">
        <f t="shared" si="313"/>
        <v>0</v>
      </c>
    </row>
    <row r="1375" spans="1:18" ht="30" hidden="1">
      <c r="A1375" s="39" t="str">
        <f t="shared" si="310"/>
        <v>مسحوق حليب الاطفال-الصحة-</v>
      </c>
      <c r="B1375" s="206"/>
      <c r="C1375" s="1">
        <v>430</v>
      </c>
      <c r="D1375" s="1">
        <v>430</v>
      </c>
      <c r="E1375" s="1">
        <v>430</v>
      </c>
      <c r="F1375" s="1">
        <v>430</v>
      </c>
      <c r="G1375" s="180">
        <f t="shared" si="311"/>
        <v>430</v>
      </c>
      <c r="H1375" s="1">
        <f t="shared" si="312"/>
        <v>430</v>
      </c>
      <c r="I1375" s="1">
        <f t="shared" si="309"/>
        <v>0</v>
      </c>
      <c r="J1375" s="13">
        <f t="shared" si="313"/>
        <v>0</v>
      </c>
    </row>
    <row r="1376" spans="1:18" ht="30" hidden="1">
      <c r="A1376" s="39" t="str">
        <f t="shared" si="310"/>
        <v>مسحوق حليب الكبارgloria</v>
      </c>
      <c r="B1376" s="207"/>
      <c r="C1376" s="1">
        <v>350</v>
      </c>
      <c r="D1376" s="1">
        <v>350</v>
      </c>
      <c r="E1376" s="1">
        <v>350</v>
      </c>
      <c r="F1376" s="1">
        <v>350</v>
      </c>
      <c r="G1376" s="180">
        <f t="shared" si="311"/>
        <v>350</v>
      </c>
      <c r="H1376" s="1">
        <f t="shared" si="312"/>
        <v>350</v>
      </c>
      <c r="I1376" s="1">
        <f t="shared" si="309"/>
        <v>0</v>
      </c>
      <c r="J1376" s="13">
        <f t="shared" si="313"/>
        <v>0</v>
      </c>
    </row>
    <row r="1377" spans="1:10" hidden="1">
      <c r="A1377" s="39" t="str">
        <f t="shared" si="310"/>
        <v>بـــــن</v>
      </c>
      <c r="B1377" s="183" t="s">
        <v>66</v>
      </c>
      <c r="C1377" s="1">
        <v>600</v>
      </c>
      <c r="D1377" s="1">
        <v>600</v>
      </c>
      <c r="E1377" s="1">
        <v>600</v>
      </c>
      <c r="F1377" s="1">
        <v>600</v>
      </c>
      <c r="G1377" s="180">
        <f t="shared" si="311"/>
        <v>600</v>
      </c>
      <c r="H1377" s="1">
        <f t="shared" si="312"/>
        <v>600</v>
      </c>
      <c r="I1377" s="1">
        <f t="shared" si="309"/>
        <v>0</v>
      </c>
      <c r="J1377" s="13">
        <f t="shared" si="313"/>
        <v>0</v>
      </c>
    </row>
    <row r="1378" spans="1:10" ht="30" hidden="1">
      <c r="A1378" s="39" t="str">
        <f t="shared" si="310"/>
        <v>شاي سفينة الصحراء125غ</v>
      </c>
      <c r="B1378" s="183"/>
      <c r="C1378" s="1">
        <v>540</v>
      </c>
      <c r="D1378" s="1">
        <v>540</v>
      </c>
      <c r="E1378" s="1">
        <v>540</v>
      </c>
      <c r="F1378" s="1">
        <v>540</v>
      </c>
      <c r="G1378" s="180">
        <f t="shared" si="311"/>
        <v>540</v>
      </c>
      <c r="H1378" s="1">
        <f t="shared" si="312"/>
        <v>540</v>
      </c>
      <c r="I1378" s="1">
        <f t="shared" si="309"/>
        <v>0</v>
      </c>
      <c r="J1378" s="13">
        <f t="shared" si="313"/>
        <v>0</v>
      </c>
    </row>
    <row r="1379" spans="1:10" hidden="1">
      <c r="A1379" s="39" t="str">
        <f t="shared" si="310"/>
        <v xml:space="preserve">خميرة جافة </v>
      </c>
      <c r="B1379" s="61" t="s">
        <v>67</v>
      </c>
      <c r="C1379" s="1">
        <v>200</v>
      </c>
      <c r="D1379" s="1">
        <v>200</v>
      </c>
      <c r="E1379" s="1">
        <v>200</v>
      </c>
      <c r="F1379" s="1">
        <v>200</v>
      </c>
      <c r="G1379" s="180">
        <f t="shared" si="311"/>
        <v>197.91666666666666</v>
      </c>
      <c r="H1379" s="1">
        <f t="shared" si="312"/>
        <v>200</v>
      </c>
      <c r="I1379" s="1">
        <f t="shared" si="309"/>
        <v>2.0833333333333428</v>
      </c>
      <c r="J1379" s="13">
        <f t="shared" si="313"/>
        <v>1.0526315789473732</v>
      </c>
    </row>
    <row r="1380" spans="1:10" hidden="1">
      <c r="A1380" s="39" t="str">
        <f t="shared" si="310"/>
        <v>زيت غذائية</v>
      </c>
      <c r="B1380" s="61" t="s">
        <v>68</v>
      </c>
      <c r="C1380" s="1">
        <v>580</v>
      </c>
      <c r="D1380" s="1">
        <v>580</v>
      </c>
      <c r="E1380" s="1">
        <v>580</v>
      </c>
      <c r="F1380" s="1">
        <v>580</v>
      </c>
      <c r="G1380" s="180">
        <f t="shared" si="311"/>
        <v>580</v>
      </c>
      <c r="H1380" s="1">
        <f t="shared" si="312"/>
        <v>580</v>
      </c>
      <c r="I1380" s="1">
        <f t="shared" si="309"/>
        <v>0</v>
      </c>
      <c r="J1380" s="13">
        <f t="shared" si="313"/>
        <v>0</v>
      </c>
    </row>
    <row r="1381" spans="1:10" hidden="1">
      <c r="A1381" s="39" t="str">
        <f t="shared" si="310"/>
        <v>فاصولياء جافـة</v>
      </c>
      <c r="B1381" s="184" t="s">
        <v>66</v>
      </c>
      <c r="C1381" s="1">
        <v>180</v>
      </c>
      <c r="D1381" s="1">
        <v>180</v>
      </c>
      <c r="E1381" s="1">
        <v>192</v>
      </c>
      <c r="F1381" s="1">
        <v>200</v>
      </c>
      <c r="G1381" s="180">
        <f t="shared" si="311"/>
        <v>179.58333333333334</v>
      </c>
      <c r="H1381" s="1">
        <f t="shared" si="312"/>
        <v>188</v>
      </c>
      <c r="I1381" s="1">
        <f t="shared" si="309"/>
        <v>8.4166666666666572</v>
      </c>
      <c r="J1381" s="13">
        <f t="shared" si="313"/>
        <v>4.6867749419953544</v>
      </c>
    </row>
    <row r="1382" spans="1:10" hidden="1">
      <c r="A1382" s="39" t="str">
        <f t="shared" si="310"/>
        <v>عدس</v>
      </c>
      <c r="B1382" s="185"/>
      <c r="C1382" s="119">
        <v>180</v>
      </c>
      <c r="D1382" s="119">
        <v>180</v>
      </c>
      <c r="E1382" s="119">
        <v>180</v>
      </c>
      <c r="F1382" s="119">
        <v>180</v>
      </c>
      <c r="G1382" s="180">
        <f t="shared" si="311"/>
        <v>180</v>
      </c>
      <c r="H1382" s="1">
        <f t="shared" si="312"/>
        <v>180</v>
      </c>
      <c r="I1382" s="1">
        <f t="shared" si="309"/>
        <v>0</v>
      </c>
      <c r="J1382" s="13">
        <f t="shared" si="313"/>
        <v>0</v>
      </c>
    </row>
    <row r="1383" spans="1:10" hidden="1">
      <c r="A1383" s="39" t="str">
        <f t="shared" si="310"/>
        <v xml:space="preserve">حمص </v>
      </c>
      <c r="B1383" s="185"/>
      <c r="C1383" s="1">
        <v>310</v>
      </c>
      <c r="D1383" s="1">
        <v>310</v>
      </c>
      <c r="E1383" s="1">
        <v>310</v>
      </c>
      <c r="F1383" s="1">
        <v>310</v>
      </c>
      <c r="G1383" s="180">
        <f t="shared" si="311"/>
        <v>310</v>
      </c>
      <c r="H1383" s="1">
        <f t="shared" si="312"/>
        <v>310</v>
      </c>
      <c r="I1383" s="1">
        <f t="shared" si="309"/>
        <v>0</v>
      </c>
      <c r="J1383" s="13">
        <f t="shared" si="313"/>
        <v>0</v>
      </c>
    </row>
    <row r="1384" spans="1:10" hidden="1">
      <c r="A1384" s="39" t="str">
        <f t="shared" si="310"/>
        <v>أرز</v>
      </c>
      <c r="B1384" s="185"/>
      <c r="C1384" s="1">
        <v>100</v>
      </c>
      <c r="D1384" s="1">
        <v>100</v>
      </c>
      <c r="E1384" s="1">
        <v>100</v>
      </c>
      <c r="F1384" s="1">
        <v>100</v>
      </c>
      <c r="G1384" s="180">
        <f t="shared" si="311"/>
        <v>82.5</v>
      </c>
      <c r="H1384" s="1">
        <f t="shared" si="312"/>
        <v>100</v>
      </c>
      <c r="I1384" s="1">
        <f t="shared" si="309"/>
        <v>17.5</v>
      </c>
      <c r="J1384" s="13">
        <f t="shared" si="313"/>
        <v>21.212121212121211</v>
      </c>
    </row>
    <row r="1385" spans="1:10" hidden="1">
      <c r="A1385" s="39" t="str">
        <f t="shared" si="310"/>
        <v>عجائن غذائية</v>
      </c>
      <c r="B1385" s="185"/>
      <c r="C1385" s="1">
        <v>100</v>
      </c>
      <c r="D1385" s="1">
        <v>100</v>
      </c>
      <c r="E1385" s="1">
        <v>106</v>
      </c>
      <c r="F1385" s="1">
        <v>110</v>
      </c>
      <c r="G1385" s="180">
        <f t="shared" si="311"/>
        <v>100</v>
      </c>
      <c r="H1385" s="1">
        <f t="shared" si="312"/>
        <v>104</v>
      </c>
      <c r="I1385" s="1">
        <f t="shared" si="309"/>
        <v>4</v>
      </c>
      <c r="J1385" s="13">
        <f>(I1385*100)/G1385</f>
        <v>4</v>
      </c>
    </row>
    <row r="1386" spans="1:10" hidden="1">
      <c r="A1386" s="39" t="str">
        <f t="shared" si="310"/>
        <v>طماطم مصبرة-cab-</v>
      </c>
      <c r="B1386" s="186"/>
      <c r="C1386" s="1">
        <v>180</v>
      </c>
      <c r="D1386" s="1">
        <v>180</v>
      </c>
      <c r="E1386" s="1">
        <v>180</v>
      </c>
      <c r="F1386" s="1">
        <v>180</v>
      </c>
      <c r="G1386" s="180">
        <f t="shared" si="311"/>
        <v>180</v>
      </c>
      <c r="H1386" s="1">
        <f t="shared" si="312"/>
        <v>180</v>
      </c>
      <c r="I1386" s="1">
        <f t="shared" si="309"/>
        <v>0</v>
      </c>
      <c r="J1386" s="13">
        <f t="shared" ref="J1386" si="314">(I1386*100)/G1386</f>
        <v>0</v>
      </c>
    </row>
    <row r="1387" spans="1:10" hidden="1">
      <c r="A1387" s="187" t="s">
        <v>65</v>
      </c>
      <c r="B1387" s="187"/>
      <c r="C1387" s="187"/>
      <c r="D1387" s="187"/>
      <c r="E1387" s="187"/>
      <c r="F1387" s="187"/>
      <c r="G1387" s="187"/>
      <c r="H1387" s="187"/>
      <c r="I1387" s="187"/>
      <c r="J1387" s="187"/>
    </row>
    <row r="1388" spans="1:10" hidden="1">
      <c r="A1388" s="188"/>
      <c r="B1388" s="188"/>
      <c r="C1388" s="188"/>
      <c r="D1388" s="188"/>
      <c r="E1388" s="188"/>
      <c r="F1388" s="188"/>
      <c r="G1388" s="188"/>
      <c r="H1388" s="188"/>
      <c r="I1388" s="188"/>
      <c r="J1388" s="188"/>
    </row>
    <row r="1389" spans="1:10" hidden="1">
      <c r="A1389" s="90" t="str">
        <f>A1284</f>
        <v>بطاطا</v>
      </c>
      <c r="B1389" s="184" t="s">
        <v>66</v>
      </c>
      <c r="C1389" s="121">
        <v>40</v>
      </c>
      <c r="D1389" s="121">
        <v>40</v>
      </c>
      <c r="E1389" s="121">
        <v>40</v>
      </c>
      <c r="F1389" s="121">
        <v>40</v>
      </c>
      <c r="G1389" s="180">
        <f>H1284</f>
        <v>40.416666666666664</v>
      </c>
      <c r="H1389" s="1">
        <f>(C1389+D1389+E1389+F1389)/4</f>
        <v>40</v>
      </c>
      <c r="I1389" s="1">
        <f t="shared" ref="I1389:I1400" si="315">H1389-G1389</f>
        <v>-0.4166666666666643</v>
      </c>
      <c r="J1389" s="13">
        <f t="shared" ref="J1389:J1400" si="316">(I1389*100)/G1389</f>
        <v>-1.0309278350515405</v>
      </c>
    </row>
    <row r="1390" spans="1:10" hidden="1">
      <c r="A1390" s="90" t="str">
        <f t="shared" ref="A1390:A1400" si="317">A1285</f>
        <v>طماطم طازجــة</v>
      </c>
      <c r="B1390" s="185"/>
      <c r="C1390" s="121">
        <v>45</v>
      </c>
      <c r="D1390" s="121">
        <v>42</v>
      </c>
      <c r="E1390" s="121">
        <v>50</v>
      </c>
      <c r="F1390" s="121">
        <v>46</v>
      </c>
      <c r="G1390" s="180">
        <f t="shared" ref="G1390:G1400" si="318">H1285</f>
        <v>44.791666666666664</v>
      </c>
      <c r="H1390" s="1">
        <f t="shared" ref="H1390:H1400" si="319">(C1390+D1390+E1390+F1390)/4</f>
        <v>45.75</v>
      </c>
      <c r="I1390" s="1">
        <f t="shared" si="315"/>
        <v>0.9583333333333357</v>
      </c>
      <c r="J1390" s="13">
        <f t="shared" si="316"/>
        <v>2.1395348837209358</v>
      </c>
    </row>
    <row r="1391" spans="1:10" hidden="1">
      <c r="A1391" s="90" t="str">
        <f t="shared" si="317"/>
        <v>بصل جاف</v>
      </c>
      <c r="B1391" s="185"/>
      <c r="C1391" s="121">
        <v>30</v>
      </c>
      <c r="D1391" s="121">
        <v>30</v>
      </c>
      <c r="E1391" s="121">
        <v>30</v>
      </c>
      <c r="F1391" s="121">
        <v>30</v>
      </c>
      <c r="G1391" s="180">
        <f t="shared" si="318"/>
        <v>34.375</v>
      </c>
      <c r="H1391" s="1">
        <f t="shared" si="319"/>
        <v>30</v>
      </c>
      <c r="I1391" s="1">
        <f t="shared" si="315"/>
        <v>-4.375</v>
      </c>
      <c r="J1391" s="13">
        <f t="shared" si="316"/>
        <v>-12.727272727272727</v>
      </c>
    </row>
    <row r="1392" spans="1:10" hidden="1">
      <c r="A1392" s="90" t="str">
        <f t="shared" si="317"/>
        <v>خس</v>
      </c>
      <c r="B1392" s="185"/>
      <c r="C1392" s="121">
        <v>75</v>
      </c>
      <c r="D1392" s="121">
        <v>70</v>
      </c>
      <c r="E1392" s="121">
        <v>70</v>
      </c>
      <c r="F1392" s="121">
        <v>70</v>
      </c>
      <c r="G1392" s="180">
        <f t="shared" si="318"/>
        <v>80.416666666666671</v>
      </c>
      <c r="H1392" s="1">
        <f t="shared" si="319"/>
        <v>71.25</v>
      </c>
      <c r="I1392" s="1">
        <f t="shared" si="315"/>
        <v>-9.1666666666666714</v>
      </c>
      <c r="J1392" s="13">
        <f t="shared" si="316"/>
        <v>-11.398963730569955</v>
      </c>
    </row>
    <row r="1393" spans="1:10" hidden="1">
      <c r="A1393" s="90" t="str">
        <f t="shared" si="317"/>
        <v xml:space="preserve">قرعة </v>
      </c>
      <c r="B1393" s="185"/>
      <c r="C1393" s="121">
        <v>130</v>
      </c>
      <c r="D1393" s="121">
        <v>150</v>
      </c>
      <c r="E1393" s="121">
        <v>118</v>
      </c>
      <c r="F1393" s="121">
        <v>114</v>
      </c>
      <c r="G1393" s="180">
        <f t="shared" si="318"/>
        <v>91.25</v>
      </c>
      <c r="H1393" s="1">
        <f t="shared" si="319"/>
        <v>128</v>
      </c>
      <c r="I1393" s="1">
        <f t="shared" si="315"/>
        <v>36.75</v>
      </c>
      <c r="J1393" s="13">
        <f t="shared" si="316"/>
        <v>40.273972602739725</v>
      </c>
    </row>
    <row r="1394" spans="1:10" hidden="1">
      <c r="A1394" s="90" t="str">
        <f t="shared" si="317"/>
        <v>جزر</v>
      </c>
      <c r="B1394" s="185"/>
      <c r="C1394" s="121">
        <v>60</v>
      </c>
      <c r="D1394" s="121">
        <v>60</v>
      </c>
      <c r="E1394" s="121">
        <v>60</v>
      </c>
      <c r="F1394" s="121">
        <v>56</v>
      </c>
      <c r="G1394" s="180">
        <f t="shared" si="318"/>
        <v>64.583333333333329</v>
      </c>
      <c r="H1394" s="1">
        <f t="shared" si="319"/>
        <v>59</v>
      </c>
      <c r="I1394" s="1">
        <f t="shared" si="315"/>
        <v>-5.5833333333333286</v>
      </c>
      <c r="J1394" s="13">
        <f t="shared" si="316"/>
        <v>-8.645161290322573</v>
      </c>
    </row>
    <row r="1395" spans="1:10" hidden="1">
      <c r="A1395" s="90" t="str">
        <f t="shared" si="317"/>
        <v>فلفل حلو</v>
      </c>
      <c r="B1395" s="185"/>
      <c r="C1395" s="121">
        <v>55</v>
      </c>
      <c r="D1395" s="121">
        <v>72</v>
      </c>
      <c r="E1395" s="121">
        <v>80</v>
      </c>
      <c r="F1395" s="121">
        <v>88</v>
      </c>
      <c r="G1395" s="180">
        <f t="shared" si="318"/>
        <v>63.75</v>
      </c>
      <c r="H1395" s="1">
        <f t="shared" si="319"/>
        <v>73.75</v>
      </c>
      <c r="I1395" s="1">
        <f t="shared" si="315"/>
        <v>10</v>
      </c>
      <c r="J1395" s="13">
        <f t="shared" si="316"/>
        <v>15.686274509803921</v>
      </c>
    </row>
    <row r="1396" spans="1:10" hidden="1">
      <c r="A1396" s="90" t="str">
        <f t="shared" si="317"/>
        <v>فلفل حار</v>
      </c>
      <c r="B1396" s="185"/>
      <c r="C1396" s="121">
        <v>70</v>
      </c>
      <c r="D1396" s="121">
        <v>72</v>
      </c>
      <c r="E1396" s="121">
        <v>80</v>
      </c>
      <c r="F1396" s="121">
        <v>84</v>
      </c>
      <c r="G1396" s="180">
        <f t="shared" si="318"/>
        <v>63.333333333333343</v>
      </c>
      <c r="H1396" s="1">
        <f t="shared" si="319"/>
        <v>76.5</v>
      </c>
      <c r="I1396" s="1">
        <f t="shared" si="315"/>
        <v>13.166666666666657</v>
      </c>
      <c r="J1396" s="13">
        <f t="shared" si="316"/>
        <v>20.789473684210506</v>
      </c>
    </row>
    <row r="1397" spans="1:10" hidden="1">
      <c r="A1397" s="90" t="str">
        <f t="shared" si="317"/>
        <v>فاصوليا خضراء</v>
      </c>
      <c r="B1397" s="185"/>
      <c r="C1397" s="121">
        <v>115</v>
      </c>
      <c r="D1397" s="121">
        <v>118</v>
      </c>
      <c r="E1397" s="121">
        <v>110</v>
      </c>
      <c r="F1397" s="121">
        <v>118</v>
      </c>
      <c r="G1397" s="180">
        <f t="shared" si="318"/>
        <v>122.29166666666666</v>
      </c>
      <c r="H1397" s="1">
        <f t="shared" si="319"/>
        <v>115.25</v>
      </c>
      <c r="I1397" s="1">
        <f t="shared" si="315"/>
        <v>-7.0416666666666572</v>
      </c>
      <c r="J1397" s="13">
        <f t="shared" si="316"/>
        <v>-5.7580919931856824</v>
      </c>
    </row>
    <row r="1398" spans="1:10" hidden="1">
      <c r="A1398" s="90" t="str">
        <f t="shared" si="317"/>
        <v>شمـنــدر</v>
      </c>
      <c r="B1398" s="185"/>
      <c r="C1398" s="121">
        <v>61.666666666666664</v>
      </c>
      <c r="D1398" s="121">
        <v>58</v>
      </c>
      <c r="E1398" s="121">
        <v>56</v>
      </c>
      <c r="F1398" s="121">
        <v>60</v>
      </c>
      <c r="G1398" s="180">
        <f t="shared" si="318"/>
        <v>63.749999999999993</v>
      </c>
      <c r="H1398" s="1">
        <f t="shared" si="319"/>
        <v>58.916666666666664</v>
      </c>
      <c r="I1398" s="1">
        <f t="shared" si="315"/>
        <v>-4.8333333333333286</v>
      </c>
      <c r="J1398" s="13">
        <f t="shared" si="316"/>
        <v>-7.5816993464052223</v>
      </c>
    </row>
    <row r="1399" spans="1:10" hidden="1">
      <c r="A1399" s="90" t="str">
        <f t="shared" si="317"/>
        <v xml:space="preserve">ثــــوم محلي </v>
      </c>
      <c r="B1399" s="185"/>
      <c r="C1399" s="121">
        <v>450</v>
      </c>
      <c r="D1399" s="121">
        <v>450</v>
      </c>
      <c r="E1399" s="121">
        <v>450</v>
      </c>
      <c r="F1399" s="121">
        <v>430</v>
      </c>
      <c r="G1399" s="180">
        <f t="shared" si="318"/>
        <v>423.95833333333331</v>
      </c>
      <c r="H1399" s="1">
        <f t="shared" si="319"/>
        <v>445</v>
      </c>
      <c r="I1399" s="1">
        <f t="shared" si="315"/>
        <v>21.041666666666686</v>
      </c>
      <c r="J1399" s="13">
        <f t="shared" si="316"/>
        <v>4.963144963144968</v>
      </c>
    </row>
    <row r="1400" spans="1:10" hidden="1">
      <c r="A1400" s="90" t="str">
        <f t="shared" si="317"/>
        <v>ثوم مستورد</v>
      </c>
      <c r="B1400" s="186"/>
      <c r="C1400" s="122">
        <v>500</v>
      </c>
      <c r="D1400" s="122">
        <v>500</v>
      </c>
      <c r="E1400" s="122">
        <v>500</v>
      </c>
      <c r="F1400" s="122">
        <v>480</v>
      </c>
      <c r="G1400" s="180">
        <f t="shared" si="318"/>
        <v>412.5</v>
      </c>
      <c r="H1400" s="1">
        <f t="shared" si="319"/>
        <v>495</v>
      </c>
      <c r="I1400" s="1">
        <f t="shared" si="315"/>
        <v>82.5</v>
      </c>
      <c r="J1400" s="13">
        <f t="shared" si="316"/>
        <v>20</v>
      </c>
    </row>
    <row r="1401" spans="1:10" hidden="1">
      <c r="A1401" s="189" t="s">
        <v>69</v>
      </c>
      <c r="B1401" s="189"/>
      <c r="C1401" s="189"/>
      <c r="D1401" s="189"/>
      <c r="E1401" s="189"/>
      <c r="F1401" s="189"/>
      <c r="G1401" s="189"/>
      <c r="H1401" s="189"/>
      <c r="I1401" s="189"/>
      <c r="J1401" s="189"/>
    </row>
    <row r="1402" spans="1:10" hidden="1">
      <c r="A1402" s="190"/>
      <c r="B1402" s="190"/>
      <c r="C1402" s="190"/>
      <c r="D1402" s="190"/>
      <c r="E1402" s="190"/>
      <c r="F1402" s="190"/>
      <c r="G1402" s="190"/>
      <c r="H1402" s="190"/>
      <c r="I1402" s="190"/>
      <c r="J1402" s="190"/>
    </row>
    <row r="1403" spans="1:10" hidden="1">
      <c r="A1403" s="134" t="str">
        <f>A1298</f>
        <v>دقلة</v>
      </c>
      <c r="B1403" s="184" t="s">
        <v>66</v>
      </c>
      <c r="C1403" s="14">
        <v>600</v>
      </c>
      <c r="D1403" s="14">
        <v>600</v>
      </c>
      <c r="E1403" s="14">
        <v>566</v>
      </c>
      <c r="F1403" s="14">
        <v>500</v>
      </c>
      <c r="G1403" s="180">
        <f>H1298</f>
        <v>600</v>
      </c>
      <c r="H1403" s="1">
        <f>(C1403+D1403+E1403+F1403)/4</f>
        <v>566.5</v>
      </c>
      <c r="I1403" s="1">
        <f t="shared" ref="I1403:I1407" si="320">H1403-G1403</f>
        <v>-33.5</v>
      </c>
      <c r="J1403" s="13">
        <f t="shared" ref="J1403:J1407" si="321">(I1403*100)/G1403</f>
        <v>-5.583333333333333</v>
      </c>
    </row>
    <row r="1404" spans="1:10" hidden="1">
      <c r="A1404" s="134" t="str">
        <f t="shared" ref="A1404:A1406" si="322">A1299</f>
        <v>تفاح محلي</v>
      </c>
      <c r="B1404" s="185"/>
      <c r="C1404" s="14">
        <v>170</v>
      </c>
      <c r="D1404" s="14">
        <v>170</v>
      </c>
      <c r="E1404" s="14">
        <v>170</v>
      </c>
      <c r="F1404" s="14">
        <v>170</v>
      </c>
      <c r="G1404" s="180">
        <f t="shared" ref="G1404:G1406" si="323">H1299</f>
        <v>170</v>
      </c>
      <c r="H1404" s="1">
        <f t="shared" ref="H1404:H1408" si="324">(C1404+D1404+E1404+F1404)/4</f>
        <v>170</v>
      </c>
      <c r="I1404" s="1">
        <f t="shared" si="320"/>
        <v>0</v>
      </c>
      <c r="J1404" s="13">
        <f t="shared" si="321"/>
        <v>0</v>
      </c>
    </row>
    <row r="1405" spans="1:10" hidden="1">
      <c r="A1405" s="134" t="str">
        <f t="shared" si="322"/>
        <v>تفاح مستورد</v>
      </c>
      <c r="B1405" s="185"/>
      <c r="C1405" s="14">
        <v>400</v>
      </c>
      <c r="D1405" s="14">
        <v>400</v>
      </c>
      <c r="E1405" s="14">
        <v>400</v>
      </c>
      <c r="F1405" s="14">
        <v>400</v>
      </c>
      <c r="G1405" s="180">
        <f t="shared" si="323"/>
        <v>400</v>
      </c>
      <c r="H1405" s="1">
        <f t="shared" si="324"/>
        <v>400</v>
      </c>
      <c r="I1405" s="1">
        <f t="shared" si="320"/>
        <v>0</v>
      </c>
      <c r="J1405" s="13">
        <f t="shared" si="321"/>
        <v>0</v>
      </c>
    </row>
    <row r="1406" spans="1:10" hidden="1">
      <c r="A1406" s="134" t="str">
        <f t="shared" si="322"/>
        <v>مـــوز</v>
      </c>
      <c r="B1406" s="185"/>
      <c r="C1406" s="14">
        <v>235</v>
      </c>
      <c r="D1406" s="1">
        <v>244</v>
      </c>
      <c r="E1406" s="1">
        <v>238</v>
      </c>
      <c r="F1406" s="1">
        <v>230</v>
      </c>
      <c r="G1406" s="180">
        <f t="shared" si="323"/>
        <v>231.25</v>
      </c>
      <c r="H1406" s="1">
        <f t="shared" si="324"/>
        <v>236.75</v>
      </c>
      <c r="I1406" s="1">
        <f t="shared" si="320"/>
        <v>5.5</v>
      </c>
      <c r="J1406" s="13">
        <f t="shared" si="321"/>
        <v>2.3783783783783785</v>
      </c>
    </row>
    <row r="1407" spans="1:10" hidden="1">
      <c r="A1407" s="134" t="s">
        <v>320</v>
      </c>
      <c r="B1407" s="185"/>
      <c r="C1407" s="14">
        <v>160</v>
      </c>
      <c r="D1407" s="1">
        <v>128</v>
      </c>
      <c r="E1407" s="1">
        <v>158</v>
      </c>
      <c r="F1407" s="105">
        <v>158</v>
      </c>
      <c r="G1407" s="180">
        <v>158.125</v>
      </c>
      <c r="H1407" s="1">
        <f t="shared" si="324"/>
        <v>151</v>
      </c>
      <c r="I1407" s="1">
        <f t="shared" si="320"/>
        <v>-7.125</v>
      </c>
      <c r="J1407" s="13">
        <f t="shared" si="321"/>
        <v>-4.5059288537549405</v>
      </c>
    </row>
    <row r="1408" spans="1:10" ht="15.75" hidden="1" thickBot="1">
      <c r="A1408" s="134" t="s">
        <v>287</v>
      </c>
      <c r="B1408" s="209"/>
      <c r="C1408" s="14">
        <v>152</v>
      </c>
      <c r="D1408" s="124">
        <v>116.66666666666667</v>
      </c>
      <c r="E1408" s="124">
        <v>113.33333333333333</v>
      </c>
      <c r="F1408" s="105">
        <v>136</v>
      </c>
      <c r="G1408" s="180" t="s">
        <v>77</v>
      </c>
      <c r="H1408" s="1">
        <f t="shared" si="324"/>
        <v>129.5</v>
      </c>
      <c r="I1408" s="150" t="s">
        <v>77</v>
      </c>
      <c r="J1408" s="150" t="s">
        <v>77</v>
      </c>
    </row>
    <row r="1409" spans="1:10" hidden="1">
      <c r="A1409" s="94"/>
      <c r="B1409" s="77"/>
      <c r="C1409" s="78"/>
      <c r="D1409" s="79"/>
      <c r="E1409" s="79"/>
      <c r="F1409" s="79"/>
      <c r="G1409" s="76"/>
      <c r="H1409" s="79"/>
      <c r="I1409" s="80"/>
      <c r="J1409" s="43"/>
    </row>
    <row r="1410" spans="1:10" hidden="1">
      <c r="A1410" s="94"/>
      <c r="B1410" s="77"/>
      <c r="C1410" s="78"/>
      <c r="D1410" s="79"/>
      <c r="E1410" s="79"/>
      <c r="F1410" s="79"/>
      <c r="G1410" s="76"/>
      <c r="H1410" s="79"/>
      <c r="I1410" s="80"/>
      <c r="J1410" s="43"/>
    </row>
    <row r="1411" spans="1:10" hidden="1">
      <c r="A1411" s="94"/>
      <c r="B1411" s="77"/>
      <c r="C1411" s="78"/>
      <c r="D1411" s="79"/>
      <c r="E1411" s="79"/>
      <c r="F1411" s="79"/>
      <c r="G1411" s="76"/>
      <c r="H1411" s="79"/>
      <c r="I1411" s="80"/>
      <c r="J1411" s="43"/>
    </row>
    <row r="1412" spans="1:10" hidden="1">
      <c r="A1412" s="94"/>
      <c r="B1412" s="77"/>
      <c r="C1412" s="78"/>
      <c r="D1412" s="79"/>
      <c r="E1412" s="79"/>
      <c r="F1412" s="79"/>
      <c r="G1412" s="76"/>
      <c r="H1412" s="79"/>
      <c r="I1412" s="80"/>
      <c r="J1412" s="43"/>
    </row>
    <row r="1413" spans="1:10" hidden="1">
      <c r="A1413" s="94"/>
      <c r="B1413" s="77"/>
      <c r="C1413" s="78"/>
      <c r="D1413" s="79"/>
      <c r="E1413" s="79"/>
      <c r="F1413" s="79"/>
      <c r="G1413" s="76"/>
      <c r="H1413" s="79"/>
      <c r="I1413" s="80"/>
      <c r="J1413" s="43"/>
    </row>
    <row r="1414" spans="1:10" hidden="1">
      <c r="A1414" s="94"/>
      <c r="B1414" s="77"/>
      <c r="C1414" s="78"/>
      <c r="D1414" s="79"/>
      <c r="E1414" s="79"/>
      <c r="F1414" s="79"/>
      <c r="G1414" s="76"/>
      <c r="H1414" s="79"/>
      <c r="I1414" s="80"/>
      <c r="J1414" s="43"/>
    </row>
    <row r="1415" spans="1:10" hidden="1">
      <c r="A1415" s="94"/>
      <c r="B1415" s="77"/>
      <c r="C1415" s="78"/>
      <c r="D1415" s="79"/>
      <c r="E1415" s="79"/>
      <c r="F1415" s="79"/>
      <c r="G1415" s="76"/>
      <c r="H1415" s="79"/>
      <c r="I1415" s="80"/>
      <c r="J1415" s="43"/>
    </row>
    <row r="1416" spans="1:10" hidden="1">
      <c r="A1416" s="94"/>
      <c r="B1416" s="77"/>
      <c r="C1416" s="78"/>
      <c r="D1416" s="79"/>
      <c r="E1416" s="79"/>
      <c r="F1416" s="79"/>
      <c r="G1416" s="76"/>
      <c r="H1416" s="76"/>
      <c r="I1416" s="76"/>
      <c r="J1416" s="76"/>
    </row>
    <row r="1417" spans="1:10" hidden="1">
      <c r="A1417" s="191" t="s">
        <v>81</v>
      </c>
      <c r="B1417" s="191"/>
      <c r="C1417" s="191"/>
      <c r="D1417" s="191"/>
      <c r="E1417" s="191"/>
      <c r="F1417" s="191"/>
      <c r="G1417" s="191"/>
      <c r="H1417" s="191"/>
      <c r="I1417" s="191"/>
      <c r="J1417" s="191"/>
    </row>
    <row r="1418" spans="1:10" hidden="1">
      <c r="A1418" s="135" t="str">
        <f>A1311</f>
        <v>لحم غنم محلي</v>
      </c>
      <c r="B1418" s="183" t="s">
        <v>66</v>
      </c>
      <c r="C1418" s="1">
        <v>1300</v>
      </c>
      <c r="D1418" s="1">
        <v>1300</v>
      </c>
      <c r="E1418" s="1">
        <v>1300</v>
      </c>
      <c r="F1418" s="1">
        <v>1300</v>
      </c>
      <c r="G1418" s="5">
        <f>H1311</f>
        <v>1300</v>
      </c>
      <c r="H1418" s="1">
        <f t="shared" ref="H1418:H1422" si="325">(C1418+D1418+E1418+F1418)/4</f>
        <v>1300</v>
      </c>
      <c r="I1418" s="1">
        <f t="shared" ref="I1418:I1422" si="326">H1418-G1418</f>
        <v>0</v>
      </c>
      <c r="J1418" s="13">
        <f t="shared" ref="J1418:J1422" si="327">(I1418*100)/G1418</f>
        <v>0</v>
      </c>
    </row>
    <row r="1419" spans="1:10" hidden="1">
      <c r="A1419" s="135" t="str">
        <f>A1312</f>
        <v>لحم بقر محلي</v>
      </c>
      <c r="B1419" s="183"/>
      <c r="C1419" s="1">
        <v>780</v>
      </c>
      <c r="D1419" s="1">
        <v>780</v>
      </c>
      <c r="E1419" s="1">
        <v>780</v>
      </c>
      <c r="F1419" s="1">
        <v>780</v>
      </c>
      <c r="G1419" s="5">
        <f>H1312</f>
        <v>780</v>
      </c>
      <c r="H1419" s="1">
        <f t="shared" si="325"/>
        <v>780</v>
      </c>
      <c r="I1419" s="1">
        <f t="shared" si="326"/>
        <v>0</v>
      </c>
      <c r="J1419" s="13">
        <f t="shared" si="327"/>
        <v>0</v>
      </c>
    </row>
    <row r="1420" spans="1:10" hidden="1">
      <c r="A1420" s="135" t="str">
        <f>A1313</f>
        <v>لحم بقر مجمد مستورد</v>
      </c>
      <c r="B1420" s="183"/>
      <c r="C1420" s="1">
        <v>600</v>
      </c>
      <c r="D1420" s="1">
        <v>600</v>
      </c>
      <c r="E1420" s="1">
        <v>600</v>
      </c>
      <c r="F1420" s="1">
        <v>600</v>
      </c>
      <c r="G1420" s="5">
        <f>H1313</f>
        <v>600</v>
      </c>
      <c r="H1420" s="1">
        <f t="shared" si="325"/>
        <v>600</v>
      </c>
      <c r="I1420" s="1">
        <f t="shared" si="326"/>
        <v>0</v>
      </c>
      <c r="J1420" s="13">
        <f t="shared" si="327"/>
        <v>0</v>
      </c>
    </row>
    <row r="1421" spans="1:10" hidden="1">
      <c r="A1421" s="135" t="str">
        <f>A1314</f>
        <v>لحم دجـاج (مفرغ)</v>
      </c>
      <c r="B1421" s="183"/>
      <c r="C1421" s="1">
        <v>268.33333333333331</v>
      </c>
      <c r="D1421" s="1">
        <v>260</v>
      </c>
      <c r="E1421" s="70">
        <v>312</v>
      </c>
      <c r="F1421" s="1">
        <v>342</v>
      </c>
      <c r="G1421" s="5">
        <v>338.96</v>
      </c>
      <c r="H1421" s="1">
        <f t="shared" si="325"/>
        <v>295.58333333333331</v>
      </c>
      <c r="I1421" s="1">
        <f t="shared" si="326"/>
        <v>-43.376666666666665</v>
      </c>
      <c r="J1421" s="13">
        <f t="shared" si="327"/>
        <v>-12.796986861773266</v>
      </c>
    </row>
    <row r="1422" spans="1:10" ht="30" hidden="1">
      <c r="A1422" s="135" t="str">
        <f>A1315</f>
        <v>بيض</v>
      </c>
      <c r="B1422" s="22" t="s">
        <v>82</v>
      </c>
      <c r="C1422" s="1">
        <v>301.66666666666669</v>
      </c>
      <c r="D1422" s="1">
        <v>280</v>
      </c>
      <c r="E1422" s="71">
        <v>286</v>
      </c>
      <c r="F1422" s="1">
        <v>290</v>
      </c>
      <c r="G1422" s="5">
        <v>365.21</v>
      </c>
      <c r="H1422" s="1">
        <f t="shared" si="325"/>
        <v>289.41666666666669</v>
      </c>
      <c r="I1422" s="1">
        <f t="shared" si="326"/>
        <v>-75.793333333333294</v>
      </c>
      <c r="J1422" s="13">
        <f t="shared" si="327"/>
        <v>-20.753356516342187</v>
      </c>
    </row>
    <row r="1423" spans="1:10" hidden="1">
      <c r="A1423" s="187"/>
      <c r="B1423" s="187"/>
      <c r="C1423" s="187"/>
      <c r="D1423" s="187"/>
      <c r="E1423" s="187"/>
      <c r="F1423" s="187"/>
      <c r="G1423" s="187"/>
      <c r="H1423" s="187"/>
      <c r="I1423" s="187"/>
      <c r="J1423" s="187"/>
    </row>
    <row r="1424" spans="1:10" hidden="1">
      <c r="A1424" s="188"/>
      <c r="B1424" s="188"/>
      <c r="C1424" s="188"/>
      <c r="D1424" s="188"/>
      <c r="E1424" s="188"/>
      <c r="F1424" s="188"/>
      <c r="G1424" s="188"/>
      <c r="H1424" s="188"/>
      <c r="I1424" s="188"/>
      <c r="J1424" s="188"/>
    </row>
    <row r="1425" spans="1:10" hidden="1">
      <c r="A1425" s="91" t="str">
        <f>A1318</f>
        <v>الإسمنت الرمادي</v>
      </c>
      <c r="B1425" s="176" t="s">
        <v>74</v>
      </c>
      <c r="C1425" s="30">
        <v>780</v>
      </c>
      <c r="D1425" s="30">
        <v>780</v>
      </c>
      <c r="E1425" s="30" t="s">
        <v>77</v>
      </c>
      <c r="F1425" s="30" t="s">
        <v>77</v>
      </c>
      <c r="G1425" s="31">
        <f>H1318</f>
        <v>630</v>
      </c>
      <c r="H1425" s="1">
        <f>(C1425+D1425)/2</f>
        <v>780</v>
      </c>
      <c r="I1425" s="1">
        <f t="shared" ref="I1425:I1427" si="328">H1425-G1425</f>
        <v>150</v>
      </c>
      <c r="J1425" s="13">
        <f t="shared" ref="J1425:J1427" si="329">(I1425*100)/G1425</f>
        <v>23.80952380952381</v>
      </c>
    </row>
    <row r="1426" spans="1:10" hidden="1">
      <c r="A1426" s="91" t="str">
        <f>A1319</f>
        <v>حديد الخرسانة</v>
      </c>
      <c r="B1426" s="176" t="s">
        <v>75</v>
      </c>
      <c r="C1426" s="30">
        <v>6300</v>
      </c>
      <c r="D1426" s="30">
        <v>6300</v>
      </c>
      <c r="E1426" s="30">
        <v>6300</v>
      </c>
      <c r="F1426" s="30">
        <v>6300</v>
      </c>
      <c r="G1426" s="31">
        <f>H1319</f>
        <v>6300</v>
      </c>
      <c r="H1426" s="1">
        <f t="shared" ref="H1426:H1427" si="330">(C1426+D1426+E1426+F1426)/4</f>
        <v>6300</v>
      </c>
      <c r="I1426" s="1">
        <f t="shared" si="328"/>
        <v>0</v>
      </c>
      <c r="J1426" s="13">
        <f t="shared" si="329"/>
        <v>0</v>
      </c>
    </row>
    <row r="1427" spans="1:10" ht="30" hidden="1">
      <c r="A1427" s="91" t="str">
        <f>A1320</f>
        <v xml:space="preserve">الخشب </v>
      </c>
      <c r="B1427" s="62" t="s">
        <v>76</v>
      </c>
      <c r="C1427" s="30">
        <v>540</v>
      </c>
      <c r="D1427" s="30">
        <v>540</v>
      </c>
      <c r="E1427" s="30">
        <v>540</v>
      </c>
      <c r="F1427" s="30">
        <v>540</v>
      </c>
      <c r="G1427" s="31">
        <f>H1320</f>
        <v>540</v>
      </c>
      <c r="H1427" s="1">
        <f t="shared" si="330"/>
        <v>540</v>
      </c>
      <c r="I1427" s="1">
        <f t="shared" si="328"/>
        <v>0</v>
      </c>
      <c r="J1427" s="13">
        <f t="shared" si="329"/>
        <v>0</v>
      </c>
    </row>
    <row r="1428" spans="1:10" hidden="1"/>
    <row r="1429" spans="1:10" hidden="1"/>
    <row r="1430" spans="1:10" hidden="1"/>
    <row r="1431" spans="1:10" hidden="1"/>
    <row r="1432" spans="1:10" hidden="1"/>
    <row r="1433" spans="1:10" hidden="1"/>
    <row r="1434" spans="1:10" hidden="1"/>
    <row r="1435" spans="1:10" hidden="1"/>
    <row r="1436" spans="1:10" hidden="1"/>
    <row r="1437" spans="1:10" hidden="1"/>
    <row r="1438" spans="1:10" hidden="1"/>
    <row r="1439" spans="1:10" hidden="1"/>
    <row r="1440" spans="1:1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spans="1:18" hidden="1"/>
    <row r="1458" spans="1:18" hidden="1"/>
    <row r="1459" spans="1:18" hidden="1"/>
    <row r="1460" spans="1:18" hidden="1"/>
    <row r="1461" spans="1:18" hidden="1"/>
    <row r="1462" spans="1:18" hidden="1"/>
    <row r="1463" spans="1:18" hidden="1"/>
    <row r="1464" spans="1:18" hidden="1"/>
    <row r="1465" spans="1:18" hidden="1"/>
    <row r="1466" spans="1:18" hidden="1"/>
    <row r="1467" spans="1:18" hidden="1"/>
    <row r="1468" spans="1:18" hidden="1"/>
    <row r="1469" spans="1:18" ht="21" hidden="1">
      <c r="A1469" s="192" t="s">
        <v>327</v>
      </c>
      <c r="B1469" s="192"/>
      <c r="C1469" s="192"/>
      <c r="D1469" s="192"/>
      <c r="E1469" s="192"/>
      <c r="F1469" s="192"/>
      <c r="G1469" s="192"/>
      <c r="H1469" s="192"/>
      <c r="I1469" s="192"/>
      <c r="J1469" s="192"/>
      <c r="L1469" s="208" t="s">
        <v>329</v>
      </c>
      <c r="M1469" s="208"/>
      <c r="N1469" s="208"/>
      <c r="O1469" s="208"/>
      <c r="P1469" s="208"/>
      <c r="Q1469" s="208"/>
      <c r="R1469" s="208"/>
    </row>
    <row r="1470" spans="1:18" ht="17.25" hidden="1">
      <c r="A1470" s="193" t="s">
        <v>0</v>
      </c>
      <c r="B1470" s="194"/>
      <c r="C1470" s="194"/>
      <c r="D1470" s="194"/>
      <c r="E1470" s="194"/>
      <c r="F1470" s="194"/>
      <c r="G1470" s="194"/>
      <c r="H1470" s="194"/>
      <c r="I1470" s="194"/>
      <c r="J1470" s="194"/>
    </row>
    <row r="1471" spans="1:18" ht="30" hidden="1">
      <c r="A1471" s="195" t="s">
        <v>1</v>
      </c>
      <c r="B1471" s="195" t="s">
        <v>57</v>
      </c>
      <c r="C1471" s="177" t="s">
        <v>2</v>
      </c>
      <c r="D1471" s="177" t="s">
        <v>3</v>
      </c>
      <c r="E1471" s="177" t="s">
        <v>4</v>
      </c>
      <c r="F1471" s="177" t="s">
        <v>5</v>
      </c>
      <c r="G1471" s="197" t="s">
        <v>6</v>
      </c>
      <c r="H1471" s="199" t="s">
        <v>64</v>
      </c>
      <c r="I1471" s="35" t="s">
        <v>61</v>
      </c>
      <c r="J1471" s="35" t="s">
        <v>62</v>
      </c>
    </row>
    <row r="1472" spans="1:18" hidden="1">
      <c r="A1472" s="196"/>
      <c r="B1472" s="196"/>
      <c r="C1472" s="3" t="s">
        <v>7</v>
      </c>
      <c r="D1472" s="3" t="s">
        <v>7</v>
      </c>
      <c r="E1472" s="3" t="s">
        <v>7</v>
      </c>
      <c r="F1472" s="3" t="s">
        <v>7</v>
      </c>
      <c r="G1472" s="198"/>
      <c r="H1472" s="200"/>
      <c r="I1472" s="36"/>
      <c r="J1472" s="36"/>
    </row>
    <row r="1473" spans="1:10" hidden="1">
      <c r="A1473" s="201" t="s">
        <v>63</v>
      </c>
      <c r="B1473" s="202"/>
      <c r="C1473" s="202"/>
      <c r="D1473" s="202"/>
      <c r="E1473" s="202"/>
      <c r="F1473" s="202"/>
      <c r="G1473" s="202"/>
      <c r="H1473" s="202"/>
      <c r="I1473" s="202"/>
      <c r="J1473" s="202"/>
    </row>
    <row r="1474" spans="1:10" hidden="1">
      <c r="A1474" s="203"/>
      <c r="B1474" s="204"/>
      <c r="C1474" s="204"/>
      <c r="D1474" s="204"/>
      <c r="E1474" s="204"/>
      <c r="F1474" s="204"/>
      <c r="G1474" s="204"/>
      <c r="H1474" s="204"/>
      <c r="I1474" s="204"/>
      <c r="J1474" s="204"/>
    </row>
    <row r="1475" spans="1:10" hidden="1">
      <c r="A1475" s="39" t="str">
        <f>A1370</f>
        <v>سـميـــد عــادي</v>
      </c>
      <c r="B1475" s="184" t="s">
        <v>66</v>
      </c>
      <c r="C1475" s="71">
        <v>900</v>
      </c>
      <c r="D1475" s="1">
        <v>900</v>
      </c>
      <c r="E1475" s="1">
        <v>900</v>
      </c>
      <c r="F1475" s="1">
        <v>900</v>
      </c>
      <c r="G1475" s="180">
        <f>H1370</f>
        <v>900</v>
      </c>
      <c r="H1475" s="1">
        <f>(C1475+D1475+E1475+F1475)/4</f>
        <v>900</v>
      </c>
      <c r="I1475" s="1">
        <f t="shared" ref="I1475:I1491" si="331">H1475-G1475</f>
        <v>0</v>
      </c>
      <c r="J1475" s="13">
        <f>(I1475*100)/G1475</f>
        <v>0</v>
      </c>
    </row>
    <row r="1476" spans="1:10" hidden="1">
      <c r="A1476" s="39" t="str">
        <f t="shared" ref="A1476:A1491" si="332">A1371</f>
        <v>سميد رفيـــع</v>
      </c>
      <c r="B1476" s="185"/>
      <c r="C1476" s="71">
        <v>1000</v>
      </c>
      <c r="D1476" s="1">
        <v>1000</v>
      </c>
      <c r="E1476" s="1">
        <v>1000</v>
      </c>
      <c r="F1476" s="1">
        <v>1000</v>
      </c>
      <c r="G1476" s="180">
        <f t="shared" ref="G1476:G1491" si="333">H1371</f>
        <v>1000</v>
      </c>
      <c r="H1476" s="1">
        <f t="shared" ref="H1476:H1491" si="334">(C1476+D1476+E1476+F1476)/4</f>
        <v>1000</v>
      </c>
      <c r="I1476" s="1">
        <f t="shared" si="331"/>
        <v>0</v>
      </c>
      <c r="J1476" s="13">
        <f t="shared" ref="J1476:J1489" si="335">(I1476*100)/G1476</f>
        <v>0</v>
      </c>
    </row>
    <row r="1477" spans="1:10" hidden="1">
      <c r="A1477" s="39" t="str">
        <f t="shared" si="332"/>
        <v>فــريــنــة</v>
      </c>
      <c r="B1477" s="185"/>
      <c r="C1477" s="71">
        <v>60</v>
      </c>
      <c r="D1477" s="1">
        <v>60</v>
      </c>
      <c r="E1477" s="1">
        <v>60</v>
      </c>
      <c r="F1477" s="1">
        <v>60</v>
      </c>
      <c r="G1477" s="180">
        <f t="shared" si="333"/>
        <v>60</v>
      </c>
      <c r="H1477" s="1">
        <f t="shared" si="334"/>
        <v>60</v>
      </c>
      <c r="I1477" s="1">
        <f t="shared" si="331"/>
        <v>0</v>
      </c>
      <c r="J1477" s="13">
        <f t="shared" si="335"/>
        <v>0</v>
      </c>
    </row>
    <row r="1478" spans="1:10" hidden="1">
      <c r="A1478" s="39" t="str">
        <f t="shared" si="332"/>
        <v xml:space="preserve">سكر أبيض </v>
      </c>
      <c r="B1478" s="186"/>
      <c r="C1478" s="71">
        <v>88</v>
      </c>
      <c r="D1478" s="1">
        <v>90</v>
      </c>
      <c r="E1478" s="1">
        <v>90</v>
      </c>
      <c r="F1478" s="1">
        <v>90</v>
      </c>
      <c r="G1478" s="180">
        <f t="shared" si="333"/>
        <v>87</v>
      </c>
      <c r="H1478" s="1">
        <f t="shared" si="334"/>
        <v>89.5</v>
      </c>
      <c r="I1478" s="1">
        <f t="shared" si="331"/>
        <v>2.5</v>
      </c>
      <c r="J1478" s="13">
        <f t="shared" si="335"/>
        <v>2.8735632183908044</v>
      </c>
    </row>
    <row r="1479" spans="1:10" hidden="1">
      <c r="A1479" s="39" t="str">
        <f t="shared" si="332"/>
        <v>فرينة الاطفال-بليدينا-</v>
      </c>
      <c r="B1479" s="205" t="s">
        <v>67</v>
      </c>
      <c r="C1479" s="71">
        <v>240</v>
      </c>
      <c r="D1479" s="1">
        <v>240</v>
      </c>
      <c r="E1479" s="1">
        <v>240</v>
      </c>
      <c r="F1479" s="1">
        <v>240</v>
      </c>
      <c r="G1479" s="180">
        <f t="shared" si="333"/>
        <v>240</v>
      </c>
      <c r="H1479" s="1">
        <f t="shared" si="334"/>
        <v>240</v>
      </c>
      <c r="I1479" s="1">
        <f t="shared" si="331"/>
        <v>0</v>
      </c>
      <c r="J1479" s="13">
        <f t="shared" si="335"/>
        <v>0</v>
      </c>
    </row>
    <row r="1480" spans="1:10" ht="30" hidden="1">
      <c r="A1480" s="39" t="str">
        <f t="shared" si="332"/>
        <v>مسحوق حليب الاطفال-الصحة-</v>
      </c>
      <c r="B1480" s="206"/>
      <c r="C1480" s="71">
        <v>430</v>
      </c>
      <c r="D1480" s="1">
        <v>430</v>
      </c>
      <c r="E1480" s="1">
        <v>430</v>
      </c>
      <c r="F1480" s="1">
        <v>430</v>
      </c>
      <c r="G1480" s="180">
        <f t="shared" si="333"/>
        <v>430</v>
      </c>
      <c r="H1480" s="1">
        <f t="shared" si="334"/>
        <v>430</v>
      </c>
      <c r="I1480" s="1">
        <f t="shared" si="331"/>
        <v>0</v>
      </c>
      <c r="J1480" s="13">
        <f t="shared" si="335"/>
        <v>0</v>
      </c>
    </row>
    <row r="1481" spans="1:10" ht="30" hidden="1">
      <c r="A1481" s="39" t="str">
        <f t="shared" si="332"/>
        <v>مسحوق حليب الكبارgloria</v>
      </c>
      <c r="B1481" s="207"/>
      <c r="C1481" s="71">
        <v>350</v>
      </c>
      <c r="D1481" s="1">
        <v>350</v>
      </c>
      <c r="E1481" s="1">
        <v>350</v>
      </c>
      <c r="F1481" s="1">
        <v>350</v>
      </c>
      <c r="G1481" s="180">
        <f t="shared" si="333"/>
        <v>350</v>
      </c>
      <c r="H1481" s="1">
        <f t="shared" si="334"/>
        <v>350</v>
      </c>
      <c r="I1481" s="1">
        <f t="shared" si="331"/>
        <v>0</v>
      </c>
      <c r="J1481" s="13">
        <f t="shared" si="335"/>
        <v>0</v>
      </c>
    </row>
    <row r="1482" spans="1:10" hidden="1">
      <c r="A1482" s="39" t="str">
        <f t="shared" si="332"/>
        <v>بـــــن</v>
      </c>
      <c r="B1482" s="183" t="s">
        <v>66</v>
      </c>
      <c r="C1482" s="71">
        <v>613.33333333333337</v>
      </c>
      <c r="D1482" s="1">
        <v>640</v>
      </c>
      <c r="E1482" s="1">
        <v>640</v>
      </c>
      <c r="F1482" s="1">
        <v>640</v>
      </c>
      <c r="G1482" s="180">
        <f t="shared" si="333"/>
        <v>600</v>
      </c>
      <c r="H1482" s="1">
        <f t="shared" si="334"/>
        <v>633.33333333333337</v>
      </c>
      <c r="I1482" s="1">
        <f t="shared" si="331"/>
        <v>33.333333333333371</v>
      </c>
      <c r="J1482" s="13">
        <f t="shared" si="335"/>
        <v>5.5555555555555616</v>
      </c>
    </row>
    <row r="1483" spans="1:10" ht="30" hidden="1">
      <c r="A1483" s="39" t="str">
        <f t="shared" si="332"/>
        <v>شاي سفينة الصحراء125غ</v>
      </c>
      <c r="B1483" s="183"/>
      <c r="C1483" s="71">
        <v>540</v>
      </c>
      <c r="D1483" s="1">
        <v>540</v>
      </c>
      <c r="E1483" s="1">
        <v>540</v>
      </c>
      <c r="F1483" s="1">
        <v>540</v>
      </c>
      <c r="G1483" s="180">
        <f t="shared" si="333"/>
        <v>540</v>
      </c>
      <c r="H1483" s="1">
        <f t="shared" si="334"/>
        <v>540</v>
      </c>
      <c r="I1483" s="1">
        <f t="shared" si="331"/>
        <v>0</v>
      </c>
      <c r="J1483" s="13">
        <f t="shared" si="335"/>
        <v>0</v>
      </c>
    </row>
    <row r="1484" spans="1:10" hidden="1">
      <c r="A1484" s="39" t="str">
        <f t="shared" si="332"/>
        <v xml:space="preserve">خميرة جافة </v>
      </c>
      <c r="B1484" s="61" t="s">
        <v>67</v>
      </c>
      <c r="C1484" s="71">
        <v>200</v>
      </c>
      <c r="D1484" s="1">
        <v>200</v>
      </c>
      <c r="E1484" s="1">
        <v>200</v>
      </c>
      <c r="F1484" s="1">
        <v>200</v>
      </c>
      <c r="G1484" s="180">
        <f t="shared" si="333"/>
        <v>200</v>
      </c>
      <c r="H1484" s="1">
        <f t="shared" si="334"/>
        <v>200</v>
      </c>
      <c r="I1484" s="1">
        <f t="shared" si="331"/>
        <v>0</v>
      </c>
      <c r="J1484" s="13">
        <f t="shared" si="335"/>
        <v>0</v>
      </c>
    </row>
    <row r="1485" spans="1:10" hidden="1">
      <c r="A1485" s="39" t="str">
        <f t="shared" si="332"/>
        <v>زيت غذائية</v>
      </c>
      <c r="B1485" s="61" t="s">
        <v>68</v>
      </c>
      <c r="C1485" s="71">
        <v>580</v>
      </c>
      <c r="D1485" s="1">
        <v>580</v>
      </c>
      <c r="E1485" s="1">
        <v>580</v>
      </c>
      <c r="F1485" s="1">
        <v>580</v>
      </c>
      <c r="G1485" s="180">
        <f t="shared" si="333"/>
        <v>580</v>
      </c>
      <c r="H1485" s="1">
        <f t="shared" si="334"/>
        <v>580</v>
      </c>
      <c r="I1485" s="1">
        <f t="shared" si="331"/>
        <v>0</v>
      </c>
      <c r="J1485" s="13">
        <f t="shared" si="335"/>
        <v>0</v>
      </c>
    </row>
    <row r="1486" spans="1:10" hidden="1">
      <c r="A1486" s="39" t="str">
        <f t="shared" si="332"/>
        <v>فاصولياء جافـة</v>
      </c>
      <c r="B1486" s="184" t="s">
        <v>66</v>
      </c>
      <c r="C1486" s="71">
        <v>200</v>
      </c>
      <c r="D1486" s="1">
        <v>200</v>
      </c>
      <c r="E1486" s="1">
        <v>200</v>
      </c>
      <c r="F1486" s="1">
        <v>210</v>
      </c>
      <c r="G1486" s="180">
        <f t="shared" si="333"/>
        <v>188</v>
      </c>
      <c r="H1486" s="1">
        <f t="shared" si="334"/>
        <v>202.5</v>
      </c>
      <c r="I1486" s="1">
        <f t="shared" si="331"/>
        <v>14.5</v>
      </c>
      <c r="J1486" s="13">
        <f t="shared" si="335"/>
        <v>7.7127659574468082</v>
      </c>
    </row>
    <row r="1487" spans="1:10" hidden="1">
      <c r="A1487" s="39" t="str">
        <f t="shared" si="332"/>
        <v>عدس</v>
      </c>
      <c r="B1487" s="185"/>
      <c r="C1487" s="71">
        <v>180</v>
      </c>
      <c r="D1487" s="119">
        <v>180</v>
      </c>
      <c r="E1487" s="119">
        <v>183.33333333333334</v>
      </c>
      <c r="F1487" s="119">
        <v>205</v>
      </c>
      <c r="G1487" s="180">
        <f t="shared" si="333"/>
        <v>180</v>
      </c>
      <c r="H1487" s="1">
        <f t="shared" si="334"/>
        <v>187.08333333333334</v>
      </c>
      <c r="I1487" s="1">
        <f t="shared" si="331"/>
        <v>7.0833333333333428</v>
      </c>
      <c r="J1487" s="13">
        <f t="shared" si="335"/>
        <v>3.9351851851851904</v>
      </c>
    </row>
    <row r="1488" spans="1:10" hidden="1">
      <c r="A1488" s="39" t="str">
        <f t="shared" si="332"/>
        <v xml:space="preserve">حمص </v>
      </c>
      <c r="B1488" s="185"/>
      <c r="C1488" s="71">
        <v>310</v>
      </c>
      <c r="D1488" s="1">
        <v>310</v>
      </c>
      <c r="E1488" s="1">
        <v>318.33333333333331</v>
      </c>
      <c r="F1488" s="1">
        <v>320</v>
      </c>
      <c r="G1488" s="180">
        <f t="shared" si="333"/>
        <v>310</v>
      </c>
      <c r="H1488" s="1">
        <f t="shared" si="334"/>
        <v>314.58333333333331</v>
      </c>
      <c r="I1488" s="1">
        <f t="shared" si="331"/>
        <v>4.5833333333333144</v>
      </c>
      <c r="J1488" s="13">
        <f t="shared" si="335"/>
        <v>1.4784946236559078</v>
      </c>
    </row>
    <row r="1489" spans="1:10" hidden="1">
      <c r="A1489" s="39" t="str">
        <f t="shared" si="332"/>
        <v>أرز</v>
      </c>
      <c r="B1489" s="185"/>
      <c r="C1489" s="71">
        <v>100</v>
      </c>
      <c r="D1489" s="1">
        <v>100</v>
      </c>
      <c r="E1489" s="1">
        <v>100</v>
      </c>
      <c r="F1489" s="1">
        <v>100</v>
      </c>
      <c r="G1489" s="180">
        <f t="shared" si="333"/>
        <v>100</v>
      </c>
      <c r="H1489" s="1">
        <f t="shared" si="334"/>
        <v>100</v>
      </c>
      <c r="I1489" s="1">
        <f t="shared" si="331"/>
        <v>0</v>
      </c>
      <c r="J1489" s="13">
        <f t="shared" si="335"/>
        <v>0</v>
      </c>
    </row>
    <row r="1490" spans="1:10" hidden="1">
      <c r="A1490" s="39" t="str">
        <f t="shared" si="332"/>
        <v>عجائن غذائية</v>
      </c>
      <c r="B1490" s="185"/>
      <c r="C1490" s="71">
        <v>110</v>
      </c>
      <c r="D1490" s="1">
        <v>110</v>
      </c>
      <c r="E1490" s="1">
        <v>110</v>
      </c>
      <c r="F1490" s="1">
        <v>110</v>
      </c>
      <c r="G1490" s="180">
        <f t="shared" si="333"/>
        <v>104</v>
      </c>
      <c r="H1490" s="1">
        <f t="shared" si="334"/>
        <v>110</v>
      </c>
      <c r="I1490" s="1">
        <f t="shared" si="331"/>
        <v>6</v>
      </c>
      <c r="J1490" s="13">
        <f>(I1490*100)/G1490</f>
        <v>5.7692307692307692</v>
      </c>
    </row>
    <row r="1491" spans="1:10" hidden="1">
      <c r="A1491" s="39" t="str">
        <f t="shared" si="332"/>
        <v>طماطم مصبرة-cab-</v>
      </c>
      <c r="B1491" s="186"/>
      <c r="C1491" s="71">
        <v>180</v>
      </c>
      <c r="D1491" s="1">
        <v>180</v>
      </c>
      <c r="E1491" s="1">
        <v>180</v>
      </c>
      <c r="F1491" s="1">
        <v>180</v>
      </c>
      <c r="G1491" s="180">
        <f t="shared" si="333"/>
        <v>180</v>
      </c>
      <c r="H1491" s="1">
        <f t="shared" si="334"/>
        <v>180</v>
      </c>
      <c r="I1491" s="1">
        <f t="shared" si="331"/>
        <v>0</v>
      </c>
      <c r="J1491" s="13">
        <f t="shared" ref="J1491" si="336">(I1491*100)/G1491</f>
        <v>0</v>
      </c>
    </row>
    <row r="1492" spans="1:10" hidden="1">
      <c r="A1492" s="187" t="s">
        <v>65</v>
      </c>
      <c r="B1492" s="187"/>
      <c r="C1492" s="187"/>
      <c r="D1492" s="187"/>
      <c r="E1492" s="187"/>
      <c r="F1492" s="187"/>
      <c r="G1492" s="187"/>
      <c r="H1492" s="187"/>
      <c r="I1492" s="187"/>
      <c r="J1492" s="187"/>
    </row>
    <row r="1493" spans="1:10" hidden="1">
      <c r="A1493" s="188"/>
      <c r="B1493" s="188"/>
      <c r="C1493" s="188"/>
      <c r="D1493" s="188"/>
      <c r="E1493" s="188"/>
      <c r="F1493" s="188"/>
      <c r="G1493" s="188"/>
      <c r="H1493" s="188"/>
      <c r="I1493" s="188"/>
      <c r="J1493" s="188"/>
    </row>
    <row r="1494" spans="1:10" hidden="1">
      <c r="A1494" s="90" t="str">
        <f>A1389</f>
        <v>بطاطا</v>
      </c>
      <c r="B1494" s="184" t="s">
        <v>66</v>
      </c>
      <c r="C1494" s="121">
        <v>40</v>
      </c>
      <c r="D1494" s="121">
        <v>40</v>
      </c>
      <c r="E1494" s="121">
        <v>50</v>
      </c>
      <c r="F1494" s="121">
        <v>50</v>
      </c>
      <c r="G1494" s="180">
        <f>H1389</f>
        <v>40</v>
      </c>
      <c r="H1494" s="1">
        <f>(C1494+D1494+E1494+F1494)/4</f>
        <v>45</v>
      </c>
      <c r="I1494" s="1">
        <f t="shared" ref="I1494:I1505" si="337">H1494-G1494</f>
        <v>5</v>
      </c>
      <c r="J1494" s="13">
        <f t="shared" ref="J1494:J1505" si="338">(I1494*100)/G1494</f>
        <v>12.5</v>
      </c>
    </row>
    <row r="1495" spans="1:10" hidden="1">
      <c r="A1495" s="90" t="str">
        <f t="shared" ref="A1495:A1505" si="339">A1390</f>
        <v>طماطم طازجــة</v>
      </c>
      <c r="B1495" s="185"/>
      <c r="C1495" s="121">
        <v>50</v>
      </c>
      <c r="D1495" s="121">
        <v>53.333333333333336</v>
      </c>
      <c r="E1495" s="121">
        <v>60</v>
      </c>
      <c r="F1495" s="121">
        <v>60</v>
      </c>
      <c r="G1495" s="180">
        <f t="shared" ref="G1495:G1505" si="340">H1390</f>
        <v>45.75</v>
      </c>
      <c r="H1495" s="1">
        <f t="shared" ref="H1495:H1505" si="341">(C1495+D1495+E1495+F1495)/4</f>
        <v>55.833333333333336</v>
      </c>
      <c r="I1495" s="1">
        <f t="shared" si="337"/>
        <v>10.083333333333336</v>
      </c>
      <c r="J1495" s="13">
        <f t="shared" si="338"/>
        <v>22.040072859744996</v>
      </c>
    </row>
    <row r="1496" spans="1:10" hidden="1">
      <c r="A1496" s="90" t="str">
        <f t="shared" si="339"/>
        <v>بصل جاف</v>
      </c>
      <c r="B1496" s="185"/>
      <c r="C1496" s="121">
        <v>30</v>
      </c>
      <c r="D1496" s="121">
        <v>30</v>
      </c>
      <c r="E1496" s="121">
        <v>38.333333333333336</v>
      </c>
      <c r="F1496" s="121">
        <v>40</v>
      </c>
      <c r="G1496" s="180">
        <f t="shared" si="340"/>
        <v>30</v>
      </c>
      <c r="H1496" s="1">
        <f t="shared" si="341"/>
        <v>34.583333333333336</v>
      </c>
      <c r="I1496" s="1">
        <f t="shared" si="337"/>
        <v>4.5833333333333357</v>
      </c>
      <c r="J1496" s="13">
        <f t="shared" si="338"/>
        <v>15.277777777777787</v>
      </c>
    </row>
    <row r="1497" spans="1:10" hidden="1">
      <c r="A1497" s="90" t="str">
        <f t="shared" si="339"/>
        <v>خس</v>
      </c>
      <c r="B1497" s="185"/>
      <c r="C1497" s="121">
        <v>70</v>
      </c>
      <c r="D1497" s="121">
        <v>75</v>
      </c>
      <c r="E1497" s="121">
        <v>90</v>
      </c>
      <c r="F1497" s="121">
        <v>90</v>
      </c>
      <c r="G1497" s="180">
        <f t="shared" si="340"/>
        <v>71.25</v>
      </c>
      <c r="H1497" s="1">
        <f t="shared" si="341"/>
        <v>81.25</v>
      </c>
      <c r="I1497" s="1">
        <f t="shared" si="337"/>
        <v>10</v>
      </c>
      <c r="J1497" s="13">
        <f t="shared" si="338"/>
        <v>14.035087719298245</v>
      </c>
    </row>
    <row r="1498" spans="1:10" hidden="1">
      <c r="A1498" s="90" t="str">
        <f t="shared" si="339"/>
        <v xml:space="preserve">قرعة </v>
      </c>
      <c r="B1498" s="185"/>
      <c r="C1498" s="121">
        <v>125</v>
      </c>
      <c r="D1498" s="121">
        <v>125</v>
      </c>
      <c r="E1498" s="121">
        <v>160</v>
      </c>
      <c r="F1498" s="121">
        <v>155</v>
      </c>
      <c r="G1498" s="180">
        <f t="shared" si="340"/>
        <v>128</v>
      </c>
      <c r="H1498" s="1">
        <f t="shared" si="341"/>
        <v>141.25</v>
      </c>
      <c r="I1498" s="1">
        <f t="shared" si="337"/>
        <v>13.25</v>
      </c>
      <c r="J1498" s="13">
        <f t="shared" si="338"/>
        <v>10.3515625</v>
      </c>
    </row>
    <row r="1499" spans="1:10" hidden="1">
      <c r="A1499" s="90" t="str">
        <f t="shared" si="339"/>
        <v>جزر</v>
      </c>
      <c r="B1499" s="185"/>
      <c r="C1499" s="121">
        <v>60</v>
      </c>
      <c r="D1499" s="121">
        <v>60</v>
      </c>
      <c r="E1499" s="121">
        <v>63.333333333333336</v>
      </c>
      <c r="F1499" s="121">
        <v>70</v>
      </c>
      <c r="G1499" s="180">
        <f t="shared" si="340"/>
        <v>59</v>
      </c>
      <c r="H1499" s="1">
        <f t="shared" si="341"/>
        <v>63.333333333333336</v>
      </c>
      <c r="I1499" s="1">
        <f t="shared" si="337"/>
        <v>4.3333333333333357</v>
      </c>
      <c r="J1499" s="13">
        <f t="shared" si="338"/>
        <v>7.3446327683615866</v>
      </c>
    </row>
    <row r="1500" spans="1:10" hidden="1">
      <c r="A1500" s="90" t="str">
        <f t="shared" si="339"/>
        <v>فلفل حلو</v>
      </c>
      <c r="B1500" s="185"/>
      <c r="C1500" s="121">
        <v>113.33333333333333</v>
      </c>
      <c r="D1500" s="121">
        <v>123.33333333333333</v>
      </c>
      <c r="E1500" s="121">
        <v>150</v>
      </c>
      <c r="F1500" s="121">
        <v>150</v>
      </c>
      <c r="G1500" s="180">
        <f t="shared" si="340"/>
        <v>73.75</v>
      </c>
      <c r="H1500" s="1">
        <f t="shared" si="341"/>
        <v>134.16666666666666</v>
      </c>
      <c r="I1500" s="1">
        <f t="shared" si="337"/>
        <v>60.416666666666657</v>
      </c>
      <c r="J1500" s="13">
        <f t="shared" si="338"/>
        <v>81.920903954802256</v>
      </c>
    </row>
    <row r="1501" spans="1:10" hidden="1">
      <c r="A1501" s="90" t="str">
        <f t="shared" si="339"/>
        <v>فلفل حار</v>
      </c>
      <c r="B1501" s="185"/>
      <c r="C1501" s="121">
        <v>113.33333333333333</v>
      </c>
      <c r="D1501" s="121">
        <v>140</v>
      </c>
      <c r="E1501" s="121">
        <v>150</v>
      </c>
      <c r="F1501" s="121">
        <v>140</v>
      </c>
      <c r="G1501" s="180">
        <f t="shared" si="340"/>
        <v>76.5</v>
      </c>
      <c r="H1501" s="1">
        <f t="shared" si="341"/>
        <v>135.83333333333331</v>
      </c>
      <c r="I1501" s="1">
        <f t="shared" si="337"/>
        <v>59.333333333333314</v>
      </c>
      <c r="J1501" s="13">
        <f t="shared" si="338"/>
        <v>77.559912854030472</v>
      </c>
    </row>
    <row r="1502" spans="1:10" hidden="1">
      <c r="A1502" s="90" t="str">
        <f t="shared" si="339"/>
        <v>فاصوليا خضراء</v>
      </c>
      <c r="B1502" s="185"/>
      <c r="C1502" s="121">
        <v>120</v>
      </c>
      <c r="D1502" s="121">
        <v>120</v>
      </c>
      <c r="E1502" s="121">
        <v>140</v>
      </c>
      <c r="F1502" s="121">
        <v>140</v>
      </c>
      <c r="G1502" s="180">
        <f t="shared" si="340"/>
        <v>115.25</v>
      </c>
      <c r="H1502" s="1">
        <f t="shared" si="341"/>
        <v>130</v>
      </c>
      <c r="I1502" s="1">
        <f t="shared" si="337"/>
        <v>14.75</v>
      </c>
      <c r="J1502" s="13">
        <f t="shared" si="338"/>
        <v>12.79826464208243</v>
      </c>
    </row>
    <row r="1503" spans="1:10" hidden="1">
      <c r="A1503" s="90" t="str">
        <f t="shared" si="339"/>
        <v>شمـنــدر</v>
      </c>
      <c r="B1503" s="185"/>
      <c r="C1503" s="121">
        <v>68.333333333333329</v>
      </c>
      <c r="D1503" s="121">
        <v>70</v>
      </c>
      <c r="E1503" s="121">
        <v>70</v>
      </c>
      <c r="F1503" s="121">
        <v>65</v>
      </c>
      <c r="G1503" s="180">
        <f t="shared" si="340"/>
        <v>58.916666666666664</v>
      </c>
      <c r="H1503" s="1">
        <f t="shared" si="341"/>
        <v>68.333333333333329</v>
      </c>
      <c r="I1503" s="1">
        <f t="shared" si="337"/>
        <v>9.4166666666666643</v>
      </c>
      <c r="J1503" s="13">
        <f t="shared" si="338"/>
        <v>15.983026874115978</v>
      </c>
    </row>
    <row r="1504" spans="1:10" hidden="1">
      <c r="A1504" s="90" t="str">
        <f t="shared" si="339"/>
        <v xml:space="preserve">ثــــوم محلي </v>
      </c>
      <c r="B1504" s="185"/>
      <c r="C1504" s="121">
        <v>400</v>
      </c>
      <c r="D1504" s="121">
        <v>450</v>
      </c>
      <c r="E1504" s="121">
        <v>450</v>
      </c>
      <c r="F1504" s="121">
        <v>450</v>
      </c>
      <c r="G1504" s="180">
        <f t="shared" si="340"/>
        <v>445</v>
      </c>
      <c r="H1504" s="1">
        <f t="shared" si="341"/>
        <v>437.5</v>
      </c>
      <c r="I1504" s="1">
        <f t="shared" si="337"/>
        <v>-7.5</v>
      </c>
      <c r="J1504" s="13">
        <f t="shared" si="338"/>
        <v>-1.6853932584269662</v>
      </c>
    </row>
    <row r="1505" spans="1:10" hidden="1">
      <c r="A1505" s="90" t="str">
        <f t="shared" si="339"/>
        <v>ثوم مستورد</v>
      </c>
      <c r="B1505" s="186"/>
      <c r="C1505" s="122">
        <v>450</v>
      </c>
      <c r="D1505" s="122">
        <v>491.66666666666669</v>
      </c>
      <c r="E1505" s="122">
        <v>500</v>
      </c>
      <c r="F1505" s="122">
        <v>500</v>
      </c>
      <c r="G1505" s="180">
        <f t="shared" si="340"/>
        <v>495</v>
      </c>
      <c r="H1505" s="1">
        <f t="shared" si="341"/>
        <v>485.41666666666669</v>
      </c>
      <c r="I1505" s="1">
        <f t="shared" si="337"/>
        <v>-9.5833333333333144</v>
      </c>
      <c r="J1505" s="13">
        <f t="shared" si="338"/>
        <v>-1.9360269360269322</v>
      </c>
    </row>
    <row r="1506" spans="1:10" hidden="1">
      <c r="A1506" s="189" t="s">
        <v>69</v>
      </c>
      <c r="B1506" s="189"/>
      <c r="C1506" s="189"/>
      <c r="D1506" s="189"/>
      <c r="E1506" s="189"/>
      <c r="F1506" s="189"/>
      <c r="G1506" s="189"/>
      <c r="H1506" s="189"/>
      <c r="I1506" s="189"/>
      <c r="J1506" s="189"/>
    </row>
    <row r="1507" spans="1:10" hidden="1">
      <c r="A1507" s="190"/>
      <c r="B1507" s="190"/>
      <c r="C1507" s="190"/>
      <c r="D1507" s="190"/>
      <c r="E1507" s="190"/>
      <c r="F1507" s="190"/>
      <c r="G1507" s="190"/>
      <c r="H1507" s="190"/>
      <c r="I1507" s="190"/>
      <c r="J1507" s="190"/>
    </row>
    <row r="1508" spans="1:10" hidden="1">
      <c r="A1508" s="134" t="str">
        <f>A1403</f>
        <v>دقلة</v>
      </c>
      <c r="B1508" s="184" t="s">
        <v>66</v>
      </c>
      <c r="C1508" s="14">
        <v>500</v>
      </c>
      <c r="D1508" s="14">
        <v>500</v>
      </c>
      <c r="E1508" s="14">
        <v>475</v>
      </c>
      <c r="F1508" s="14">
        <v>450</v>
      </c>
      <c r="G1508" s="180">
        <f>H1403</f>
        <v>566.5</v>
      </c>
      <c r="H1508" s="1">
        <f>(C1508+D1508+E1508+F1508)/4</f>
        <v>481.25</v>
      </c>
      <c r="I1508" s="1">
        <f t="shared" ref="I1508:I1513" si="342">H1508-G1508</f>
        <v>-85.25</v>
      </c>
      <c r="J1508" s="13">
        <f t="shared" ref="J1508:J1513" si="343">(I1508*100)/G1508</f>
        <v>-15.048543689320388</v>
      </c>
    </row>
    <row r="1509" spans="1:10" hidden="1">
      <c r="A1509" s="134" t="str">
        <f t="shared" ref="A1509:A1512" si="344">A1404</f>
        <v>تفاح محلي</v>
      </c>
      <c r="B1509" s="185"/>
      <c r="C1509" s="14">
        <v>195</v>
      </c>
      <c r="D1509" s="14">
        <v>200</v>
      </c>
      <c r="E1509" s="14">
        <v>213.33333333333334</v>
      </c>
      <c r="F1509" s="14">
        <v>220</v>
      </c>
      <c r="G1509" s="180">
        <f t="shared" ref="G1509:G1512" si="345">H1404</f>
        <v>170</v>
      </c>
      <c r="H1509" s="1">
        <f t="shared" ref="H1509:H1513" si="346">(C1509+D1509+E1509+F1509)/4</f>
        <v>207.08333333333334</v>
      </c>
      <c r="I1509" s="1">
        <f t="shared" si="342"/>
        <v>37.083333333333343</v>
      </c>
      <c r="J1509" s="13">
        <f t="shared" si="343"/>
        <v>21.813725490196084</v>
      </c>
    </row>
    <row r="1510" spans="1:10" hidden="1">
      <c r="A1510" s="134" t="str">
        <f t="shared" si="344"/>
        <v>تفاح مستورد</v>
      </c>
      <c r="B1510" s="185"/>
      <c r="C1510" s="14">
        <v>400</v>
      </c>
      <c r="D1510" s="14">
        <v>400</v>
      </c>
      <c r="E1510" s="14">
        <v>385</v>
      </c>
      <c r="F1510" s="14">
        <v>370</v>
      </c>
      <c r="G1510" s="180">
        <f t="shared" si="345"/>
        <v>400</v>
      </c>
      <c r="H1510" s="1">
        <f t="shared" si="346"/>
        <v>388.75</v>
      </c>
      <c r="I1510" s="1">
        <f t="shared" si="342"/>
        <v>-11.25</v>
      </c>
      <c r="J1510" s="13">
        <f t="shared" si="343"/>
        <v>-2.8125</v>
      </c>
    </row>
    <row r="1511" spans="1:10" hidden="1">
      <c r="A1511" s="134" t="str">
        <f t="shared" si="344"/>
        <v>مـــوز</v>
      </c>
      <c r="B1511" s="185"/>
      <c r="C1511" s="14">
        <v>235</v>
      </c>
      <c r="D1511" s="1">
        <v>260</v>
      </c>
      <c r="E1511" s="1">
        <v>335</v>
      </c>
      <c r="F1511" s="1">
        <v>355</v>
      </c>
      <c r="G1511" s="180">
        <f t="shared" si="345"/>
        <v>236.75</v>
      </c>
      <c r="H1511" s="1">
        <f t="shared" si="346"/>
        <v>296.25</v>
      </c>
      <c r="I1511" s="1">
        <f t="shared" si="342"/>
        <v>59.5</v>
      </c>
      <c r="J1511" s="13">
        <f t="shared" si="343"/>
        <v>25.131995776135163</v>
      </c>
    </row>
    <row r="1512" spans="1:10" hidden="1">
      <c r="A1512" s="134" t="str">
        <f t="shared" si="344"/>
        <v>عنب</v>
      </c>
      <c r="B1512" s="185"/>
      <c r="C1512" s="14">
        <v>191.66666666666666</v>
      </c>
      <c r="D1512" s="1">
        <v>241.66666666666666</v>
      </c>
      <c r="E1512" s="1">
        <v>280</v>
      </c>
      <c r="F1512" s="105">
        <v>325</v>
      </c>
      <c r="G1512" s="180">
        <f t="shared" si="345"/>
        <v>151</v>
      </c>
      <c r="H1512" s="1">
        <f t="shared" si="346"/>
        <v>259.58333333333331</v>
      </c>
      <c r="I1512" s="1">
        <f t="shared" si="342"/>
        <v>108.58333333333331</v>
      </c>
      <c r="J1512" s="13">
        <f t="shared" si="343"/>
        <v>71.909492273730677</v>
      </c>
    </row>
    <row r="1513" spans="1:10" hidden="1">
      <c r="A1513" s="151" t="str">
        <f>A1408</f>
        <v>رمان</v>
      </c>
      <c r="B1513" s="185"/>
      <c r="C1513" s="117">
        <v>150</v>
      </c>
      <c r="D1513" s="152">
        <v>150</v>
      </c>
      <c r="E1513" s="152">
        <v>160</v>
      </c>
      <c r="F1513" s="153">
        <v>170</v>
      </c>
      <c r="G1513" s="154">
        <f>H1408</f>
        <v>129.5</v>
      </c>
      <c r="H1513" s="118">
        <f t="shared" si="346"/>
        <v>157.5</v>
      </c>
      <c r="I1513" s="1">
        <f t="shared" si="342"/>
        <v>28</v>
      </c>
      <c r="J1513" s="13">
        <f t="shared" si="343"/>
        <v>21.621621621621621</v>
      </c>
    </row>
    <row r="1514" spans="1:10" hidden="1">
      <c r="A1514" s="134" t="s">
        <v>328</v>
      </c>
      <c r="B1514" s="186"/>
      <c r="C1514" s="155" t="s">
        <v>77</v>
      </c>
      <c r="D1514" s="155" t="s">
        <v>77</v>
      </c>
      <c r="E1514" s="124">
        <v>240</v>
      </c>
      <c r="F1514" s="105">
        <v>250</v>
      </c>
      <c r="G1514" s="180" t="s">
        <v>77</v>
      </c>
      <c r="H1514" s="1">
        <f>(E1514+F1514)/2</f>
        <v>245</v>
      </c>
      <c r="I1514" s="159" t="s">
        <v>77</v>
      </c>
      <c r="J1514" s="159" t="s">
        <v>77</v>
      </c>
    </row>
    <row r="1515" spans="1:10" hidden="1">
      <c r="A1515" s="94"/>
      <c r="B1515" s="77"/>
      <c r="C1515" s="78"/>
      <c r="D1515" s="79"/>
      <c r="E1515" s="79"/>
      <c r="F1515" s="79"/>
      <c r="G1515" s="76"/>
      <c r="H1515" s="79"/>
      <c r="I1515" s="80"/>
      <c r="J1515" s="43"/>
    </row>
    <row r="1516" spans="1:10" hidden="1">
      <c r="A1516" s="94"/>
      <c r="B1516" s="77"/>
      <c r="C1516" s="78"/>
      <c r="D1516" s="79"/>
      <c r="E1516" s="79"/>
      <c r="F1516" s="79"/>
      <c r="G1516" s="76"/>
      <c r="H1516" s="79"/>
      <c r="I1516" s="80"/>
      <c r="J1516" s="43"/>
    </row>
    <row r="1517" spans="1:10" hidden="1">
      <c r="A1517" s="94"/>
      <c r="B1517" s="77"/>
      <c r="C1517" s="78"/>
      <c r="D1517" s="79"/>
      <c r="E1517" s="79"/>
      <c r="F1517" s="79"/>
      <c r="G1517" s="76"/>
      <c r="H1517" s="79"/>
      <c r="I1517" s="80"/>
      <c r="J1517" s="43"/>
    </row>
    <row r="1518" spans="1:10" hidden="1">
      <c r="A1518" s="94"/>
      <c r="B1518" s="77"/>
      <c r="C1518" s="78"/>
      <c r="D1518" s="79"/>
      <c r="E1518" s="79"/>
      <c r="F1518" s="79"/>
      <c r="G1518" s="76"/>
      <c r="H1518" s="79"/>
      <c r="I1518" s="80"/>
      <c r="J1518" s="43"/>
    </row>
    <row r="1519" spans="1:10" hidden="1">
      <c r="A1519" s="94"/>
      <c r="B1519" s="77"/>
      <c r="C1519" s="78"/>
      <c r="D1519" s="79"/>
      <c r="E1519" s="79"/>
      <c r="F1519" s="79"/>
      <c r="G1519" s="76"/>
      <c r="H1519" s="79"/>
      <c r="I1519" s="80"/>
      <c r="J1519" s="43"/>
    </row>
    <row r="1520" spans="1:10" hidden="1">
      <c r="A1520" s="94"/>
      <c r="B1520" s="77"/>
      <c r="C1520" s="78"/>
      <c r="D1520" s="79"/>
      <c r="E1520" s="79"/>
      <c r="F1520" s="79"/>
      <c r="G1520" s="76"/>
      <c r="H1520" s="79"/>
      <c r="I1520" s="80"/>
      <c r="J1520" s="43"/>
    </row>
    <row r="1521" spans="1:10" hidden="1">
      <c r="A1521" s="94"/>
      <c r="B1521" s="77"/>
      <c r="C1521" s="78"/>
      <c r="D1521" s="79"/>
      <c r="E1521" s="79"/>
      <c r="F1521" s="79"/>
      <c r="G1521" s="76"/>
      <c r="H1521" s="79"/>
      <c r="I1521" s="80"/>
      <c r="J1521" s="43"/>
    </row>
    <row r="1522" spans="1:10" hidden="1">
      <c r="A1522" s="94"/>
      <c r="B1522" s="77"/>
      <c r="C1522" s="78"/>
      <c r="D1522" s="79"/>
      <c r="E1522" s="79"/>
      <c r="F1522" s="79"/>
      <c r="G1522" s="76"/>
      <c r="H1522" s="76"/>
      <c r="I1522" s="76"/>
      <c r="J1522" s="76"/>
    </row>
    <row r="1523" spans="1:10" hidden="1">
      <c r="A1523" s="191" t="s">
        <v>81</v>
      </c>
      <c r="B1523" s="191"/>
      <c r="C1523" s="191"/>
      <c r="D1523" s="191"/>
      <c r="E1523" s="191"/>
      <c r="F1523" s="191"/>
      <c r="G1523" s="191"/>
      <c r="H1523" s="191"/>
      <c r="I1523" s="191"/>
      <c r="J1523" s="191"/>
    </row>
    <row r="1524" spans="1:10" hidden="1">
      <c r="A1524" s="135" t="str">
        <f>A1418</f>
        <v>لحم غنم محلي</v>
      </c>
      <c r="B1524" s="183" t="s">
        <v>66</v>
      </c>
      <c r="C1524" s="1">
        <v>1300</v>
      </c>
      <c r="D1524" s="1">
        <v>1300</v>
      </c>
      <c r="E1524" s="1">
        <v>1300</v>
      </c>
      <c r="F1524" s="1">
        <v>1300</v>
      </c>
      <c r="G1524" s="5">
        <f>H1418</f>
        <v>1300</v>
      </c>
      <c r="H1524" s="1">
        <f t="shared" ref="H1524:H1528" si="347">(C1524+D1524+E1524+F1524)/4</f>
        <v>1300</v>
      </c>
      <c r="I1524" s="1">
        <f t="shared" ref="I1524:I1528" si="348">H1524-G1524</f>
        <v>0</v>
      </c>
      <c r="J1524" s="13">
        <f t="shared" ref="J1524:J1528" si="349">(I1524*100)/G1524</f>
        <v>0</v>
      </c>
    </row>
    <row r="1525" spans="1:10" hidden="1">
      <c r="A1525" s="135" t="str">
        <f t="shared" ref="A1525:A1528" si="350">A1419</f>
        <v>لحم بقر محلي</v>
      </c>
      <c r="B1525" s="183"/>
      <c r="C1525" s="1">
        <v>780</v>
      </c>
      <c r="D1525" s="1">
        <v>780</v>
      </c>
      <c r="E1525" s="1">
        <v>780</v>
      </c>
      <c r="F1525" s="1">
        <v>780</v>
      </c>
      <c r="G1525" s="5">
        <f t="shared" ref="G1525:G1528" si="351">H1419</f>
        <v>780</v>
      </c>
      <c r="H1525" s="1">
        <f t="shared" si="347"/>
        <v>780</v>
      </c>
      <c r="I1525" s="1">
        <f t="shared" si="348"/>
        <v>0</v>
      </c>
      <c r="J1525" s="13">
        <f t="shared" si="349"/>
        <v>0</v>
      </c>
    </row>
    <row r="1526" spans="1:10" hidden="1">
      <c r="A1526" s="135" t="str">
        <f t="shared" si="350"/>
        <v>لحم بقر مجمد مستورد</v>
      </c>
      <c r="B1526" s="183"/>
      <c r="C1526" s="1">
        <v>600</v>
      </c>
      <c r="D1526" s="1">
        <v>600</v>
      </c>
      <c r="E1526" s="1">
        <v>600</v>
      </c>
      <c r="F1526" s="1">
        <v>600</v>
      </c>
      <c r="G1526" s="5">
        <f t="shared" si="351"/>
        <v>600</v>
      </c>
      <c r="H1526" s="1">
        <f t="shared" si="347"/>
        <v>600</v>
      </c>
      <c r="I1526" s="1">
        <f t="shared" si="348"/>
        <v>0</v>
      </c>
      <c r="J1526" s="13">
        <f t="shared" si="349"/>
        <v>0</v>
      </c>
    </row>
    <row r="1527" spans="1:10" hidden="1">
      <c r="A1527" s="135" t="str">
        <f t="shared" si="350"/>
        <v>لحم دجـاج (مفرغ)</v>
      </c>
      <c r="B1527" s="183"/>
      <c r="C1527" s="1">
        <v>393.33333333333331</v>
      </c>
      <c r="D1527" s="1">
        <v>400</v>
      </c>
      <c r="E1527" s="70">
        <v>416.66666666666669</v>
      </c>
      <c r="F1527" s="1">
        <v>420</v>
      </c>
      <c r="G1527" s="5">
        <f t="shared" si="351"/>
        <v>295.58333333333331</v>
      </c>
      <c r="H1527" s="1">
        <f t="shared" si="347"/>
        <v>407.5</v>
      </c>
      <c r="I1527" s="1">
        <f t="shared" si="348"/>
        <v>111.91666666666669</v>
      </c>
      <c r="J1527" s="13">
        <f t="shared" si="349"/>
        <v>37.862982802368208</v>
      </c>
    </row>
    <row r="1528" spans="1:10" ht="30" hidden="1">
      <c r="A1528" s="135" t="str">
        <f t="shared" si="350"/>
        <v>بيض</v>
      </c>
      <c r="B1528" s="22" t="s">
        <v>82</v>
      </c>
      <c r="C1528" s="1">
        <v>290</v>
      </c>
      <c r="D1528" s="1">
        <v>348.33333333333331</v>
      </c>
      <c r="E1528" s="71">
        <v>385</v>
      </c>
      <c r="F1528" s="1">
        <v>395</v>
      </c>
      <c r="G1528" s="5">
        <f t="shared" si="351"/>
        <v>289.41666666666669</v>
      </c>
      <c r="H1528" s="1">
        <f t="shared" si="347"/>
        <v>354.58333333333331</v>
      </c>
      <c r="I1528" s="1">
        <f t="shared" si="348"/>
        <v>65.166666666666629</v>
      </c>
      <c r="J1528" s="13">
        <f t="shared" si="349"/>
        <v>22.516556291390714</v>
      </c>
    </row>
    <row r="1529" spans="1:10" hidden="1">
      <c r="A1529" s="187"/>
      <c r="B1529" s="187"/>
      <c r="C1529" s="187"/>
      <c r="D1529" s="187"/>
      <c r="E1529" s="187"/>
      <c r="F1529" s="187"/>
      <c r="G1529" s="187"/>
      <c r="H1529" s="187"/>
      <c r="I1529" s="187"/>
      <c r="J1529" s="187"/>
    </row>
    <row r="1530" spans="1:10" hidden="1">
      <c r="A1530" s="188"/>
      <c r="B1530" s="188"/>
      <c r="C1530" s="188"/>
      <c r="D1530" s="188"/>
      <c r="E1530" s="188"/>
      <c r="F1530" s="188"/>
      <c r="G1530" s="188"/>
      <c r="H1530" s="188"/>
      <c r="I1530" s="188"/>
      <c r="J1530" s="188"/>
    </row>
    <row r="1531" spans="1:10" hidden="1">
      <c r="A1531" s="91" t="str">
        <f>A1425</f>
        <v>الإسمنت الرمادي</v>
      </c>
      <c r="B1531" s="176" t="s">
        <v>74</v>
      </c>
      <c r="C1531" s="30">
        <v>700</v>
      </c>
      <c r="D1531" s="30">
        <v>700</v>
      </c>
      <c r="E1531" s="30">
        <v>700</v>
      </c>
      <c r="F1531" s="30">
        <v>700</v>
      </c>
      <c r="G1531" s="31">
        <v>780</v>
      </c>
      <c r="H1531" s="1">
        <f>(C1531+D1531)/2</f>
        <v>700</v>
      </c>
      <c r="I1531" s="1">
        <f t="shared" ref="I1531:I1533" si="352">H1531-G1531</f>
        <v>-80</v>
      </c>
      <c r="J1531" s="13">
        <f t="shared" ref="J1531:J1533" si="353">(I1531*100)/G1531</f>
        <v>-10.256410256410257</v>
      </c>
    </row>
    <row r="1532" spans="1:10" hidden="1">
      <c r="A1532" s="91" t="str">
        <f t="shared" ref="A1532:A1533" si="354">A1426</f>
        <v>حديد الخرسانة</v>
      </c>
      <c r="B1532" s="176" t="s">
        <v>75</v>
      </c>
      <c r="C1532" s="30">
        <v>610</v>
      </c>
      <c r="D1532" s="30">
        <v>610</v>
      </c>
      <c r="E1532" s="30">
        <v>610</v>
      </c>
      <c r="F1532" s="30">
        <v>610</v>
      </c>
      <c r="G1532" s="31">
        <v>630</v>
      </c>
      <c r="H1532" s="1">
        <f t="shared" ref="H1532:H1533" si="355">(C1532+D1532+E1532+F1532)/4</f>
        <v>610</v>
      </c>
      <c r="I1532" s="1">
        <f t="shared" si="352"/>
        <v>-20</v>
      </c>
      <c r="J1532" s="13">
        <f t="shared" si="353"/>
        <v>-3.1746031746031744</v>
      </c>
    </row>
    <row r="1533" spans="1:10" ht="30" hidden="1">
      <c r="A1533" s="91" t="str">
        <f t="shared" si="354"/>
        <v xml:space="preserve">الخشب </v>
      </c>
      <c r="B1533" s="62" t="s">
        <v>76</v>
      </c>
      <c r="C1533" s="30">
        <v>540</v>
      </c>
      <c r="D1533" s="30">
        <v>540</v>
      </c>
      <c r="E1533" s="30">
        <v>540</v>
      </c>
      <c r="F1533" s="30">
        <v>540</v>
      </c>
      <c r="G1533" s="31">
        <f>H1425</f>
        <v>780</v>
      </c>
      <c r="H1533" s="1">
        <f t="shared" si="355"/>
        <v>540</v>
      </c>
      <c r="I1533" s="1">
        <f t="shared" si="352"/>
        <v>-240</v>
      </c>
      <c r="J1533" s="13">
        <f t="shared" si="353"/>
        <v>-30.76923076923077</v>
      </c>
    </row>
    <row r="1534" spans="1:10" hidden="1"/>
    <row r="1535" spans="1:10" hidden="1"/>
    <row r="1536" spans="1:10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spans="1:18" hidden="1"/>
    <row r="1570" spans="1:18" hidden="1"/>
    <row r="1571" spans="1:18" hidden="1"/>
    <row r="1572" spans="1:18" hidden="1"/>
    <row r="1573" spans="1:18" ht="21" hidden="1">
      <c r="A1573" s="192" t="s">
        <v>330</v>
      </c>
      <c r="B1573" s="192"/>
      <c r="C1573" s="192"/>
      <c r="D1573" s="192"/>
      <c r="E1573" s="192"/>
      <c r="F1573" s="192"/>
      <c r="G1573" s="192"/>
      <c r="H1573" s="192"/>
      <c r="I1573" s="192"/>
      <c r="J1573" s="192"/>
      <c r="L1573" s="208" t="s">
        <v>331</v>
      </c>
      <c r="M1573" s="208"/>
      <c r="N1573" s="208"/>
      <c r="O1573" s="208"/>
      <c r="P1573" s="208"/>
      <c r="Q1573" s="208"/>
      <c r="R1573" s="208"/>
    </row>
    <row r="1574" spans="1:18" ht="17.25" hidden="1">
      <c r="A1574" s="193" t="s">
        <v>0</v>
      </c>
      <c r="B1574" s="194"/>
      <c r="C1574" s="194"/>
      <c r="D1574" s="194"/>
      <c r="E1574" s="194"/>
      <c r="F1574" s="194"/>
      <c r="G1574" s="194"/>
      <c r="H1574" s="194"/>
      <c r="I1574" s="194"/>
      <c r="J1574" s="194"/>
    </row>
    <row r="1575" spans="1:18" ht="30" hidden="1">
      <c r="A1575" s="195" t="s">
        <v>1</v>
      </c>
      <c r="B1575" s="195" t="s">
        <v>57</v>
      </c>
      <c r="C1575" s="177" t="s">
        <v>2</v>
      </c>
      <c r="D1575" s="177" t="s">
        <v>3</v>
      </c>
      <c r="E1575" s="177" t="s">
        <v>4</v>
      </c>
      <c r="F1575" s="177" t="s">
        <v>5</v>
      </c>
      <c r="G1575" s="197" t="s">
        <v>6</v>
      </c>
      <c r="H1575" s="199" t="s">
        <v>64</v>
      </c>
      <c r="I1575" s="35" t="s">
        <v>61</v>
      </c>
      <c r="J1575" s="35" t="s">
        <v>62</v>
      </c>
    </row>
    <row r="1576" spans="1:18" hidden="1">
      <c r="A1576" s="196"/>
      <c r="B1576" s="196"/>
      <c r="C1576" s="3" t="s">
        <v>7</v>
      </c>
      <c r="D1576" s="3" t="s">
        <v>7</v>
      </c>
      <c r="E1576" s="3" t="s">
        <v>7</v>
      </c>
      <c r="F1576" s="3" t="s">
        <v>7</v>
      </c>
      <c r="G1576" s="198"/>
      <c r="H1576" s="200"/>
      <c r="I1576" s="36"/>
      <c r="J1576" s="36"/>
    </row>
    <row r="1577" spans="1:18" hidden="1">
      <c r="A1577" s="201" t="s">
        <v>63</v>
      </c>
      <c r="B1577" s="202"/>
      <c r="C1577" s="202"/>
      <c r="D1577" s="202"/>
      <c r="E1577" s="202"/>
      <c r="F1577" s="202"/>
      <c r="G1577" s="202"/>
      <c r="H1577" s="202"/>
      <c r="I1577" s="202"/>
      <c r="J1577" s="202"/>
    </row>
    <row r="1578" spans="1:18" hidden="1">
      <c r="A1578" s="203"/>
      <c r="B1578" s="204"/>
      <c r="C1578" s="204"/>
      <c r="D1578" s="204"/>
      <c r="E1578" s="204"/>
      <c r="F1578" s="204"/>
      <c r="G1578" s="204"/>
      <c r="H1578" s="204"/>
      <c r="I1578" s="204"/>
      <c r="J1578" s="204"/>
    </row>
    <row r="1579" spans="1:18" hidden="1">
      <c r="A1579" s="39" t="str">
        <f>A1475</f>
        <v>سـميـــد عــادي</v>
      </c>
      <c r="B1579" s="184" t="s">
        <v>66</v>
      </c>
      <c r="C1579" s="71">
        <v>900</v>
      </c>
      <c r="D1579" s="1">
        <v>900</v>
      </c>
      <c r="E1579" s="1">
        <v>900</v>
      </c>
      <c r="F1579" s="1">
        <v>900</v>
      </c>
      <c r="G1579" s="180">
        <f>H1475</f>
        <v>900</v>
      </c>
      <c r="H1579" s="1">
        <f>(C1579+D1579+E1579+F1579)/4</f>
        <v>900</v>
      </c>
      <c r="I1579" s="1">
        <f t="shared" ref="I1579:I1595" si="356">H1579-G1579</f>
        <v>0</v>
      </c>
      <c r="J1579" s="13">
        <f>(I1579*100)/G1579</f>
        <v>0</v>
      </c>
    </row>
    <row r="1580" spans="1:18" hidden="1">
      <c r="A1580" s="39" t="str">
        <f t="shared" ref="A1580:A1595" si="357">A1476</f>
        <v>سميد رفيـــع</v>
      </c>
      <c r="B1580" s="185"/>
      <c r="C1580" s="71">
        <v>1000</v>
      </c>
      <c r="D1580" s="1">
        <v>1000</v>
      </c>
      <c r="E1580" s="1">
        <v>1000</v>
      </c>
      <c r="F1580" s="1">
        <v>1000</v>
      </c>
      <c r="G1580" s="180">
        <f t="shared" ref="G1580:G1595" si="358">H1476</f>
        <v>1000</v>
      </c>
      <c r="H1580" s="1">
        <f t="shared" ref="H1580:H1595" si="359">(C1580+D1580+E1580+F1580)/4</f>
        <v>1000</v>
      </c>
      <c r="I1580" s="1">
        <f t="shared" si="356"/>
        <v>0</v>
      </c>
      <c r="J1580" s="13">
        <f t="shared" ref="J1580:J1593" si="360">(I1580*100)/G1580</f>
        <v>0</v>
      </c>
    </row>
    <row r="1581" spans="1:18" hidden="1">
      <c r="A1581" s="39" t="str">
        <f t="shared" si="357"/>
        <v>فــريــنــة</v>
      </c>
      <c r="B1581" s="185"/>
      <c r="C1581" s="71">
        <v>60</v>
      </c>
      <c r="D1581" s="1">
        <v>60</v>
      </c>
      <c r="E1581" s="1">
        <v>60</v>
      </c>
      <c r="F1581" s="1">
        <v>60</v>
      </c>
      <c r="G1581" s="180">
        <f t="shared" si="358"/>
        <v>60</v>
      </c>
      <c r="H1581" s="1">
        <f t="shared" si="359"/>
        <v>60</v>
      </c>
      <c r="I1581" s="1">
        <f t="shared" si="356"/>
        <v>0</v>
      </c>
      <c r="J1581" s="13">
        <f t="shared" si="360"/>
        <v>0</v>
      </c>
    </row>
    <row r="1582" spans="1:18" hidden="1">
      <c r="A1582" s="39" t="str">
        <f t="shared" si="357"/>
        <v xml:space="preserve">سكر أبيض </v>
      </c>
      <c r="B1582" s="186"/>
      <c r="C1582" s="71">
        <v>90</v>
      </c>
      <c r="D1582" s="1">
        <v>90</v>
      </c>
      <c r="E1582" s="1">
        <v>90</v>
      </c>
      <c r="F1582" s="1">
        <v>90</v>
      </c>
      <c r="G1582" s="180">
        <f t="shared" si="358"/>
        <v>89.5</v>
      </c>
      <c r="H1582" s="1">
        <f t="shared" si="359"/>
        <v>90</v>
      </c>
      <c r="I1582" s="1">
        <f t="shared" si="356"/>
        <v>0.5</v>
      </c>
      <c r="J1582" s="13">
        <f t="shared" si="360"/>
        <v>0.55865921787709494</v>
      </c>
    </row>
    <row r="1583" spans="1:18" hidden="1">
      <c r="A1583" s="39" t="str">
        <f t="shared" si="357"/>
        <v>فرينة الاطفال-بليدينا-</v>
      </c>
      <c r="B1583" s="205" t="s">
        <v>67</v>
      </c>
      <c r="C1583" s="71">
        <v>240</v>
      </c>
      <c r="D1583" s="1">
        <v>240</v>
      </c>
      <c r="E1583" s="1">
        <v>240</v>
      </c>
      <c r="F1583" s="1">
        <v>240</v>
      </c>
      <c r="G1583" s="180">
        <f t="shared" si="358"/>
        <v>240</v>
      </c>
      <c r="H1583" s="1">
        <f t="shared" si="359"/>
        <v>240</v>
      </c>
      <c r="I1583" s="1">
        <f t="shared" si="356"/>
        <v>0</v>
      </c>
      <c r="J1583" s="13">
        <f t="shared" si="360"/>
        <v>0</v>
      </c>
    </row>
    <row r="1584" spans="1:18" ht="30" hidden="1">
      <c r="A1584" s="39" t="str">
        <f t="shared" si="357"/>
        <v>مسحوق حليب الاطفال-الصحة-</v>
      </c>
      <c r="B1584" s="206"/>
      <c r="C1584" s="71">
        <v>430</v>
      </c>
      <c r="D1584" s="1">
        <v>430</v>
      </c>
      <c r="E1584" s="1">
        <v>430</v>
      </c>
      <c r="F1584" s="1">
        <v>430</v>
      </c>
      <c r="G1584" s="180">
        <f t="shared" si="358"/>
        <v>430</v>
      </c>
      <c r="H1584" s="1">
        <f t="shared" si="359"/>
        <v>430</v>
      </c>
      <c r="I1584" s="1">
        <f t="shared" si="356"/>
        <v>0</v>
      </c>
      <c r="J1584" s="13">
        <f t="shared" si="360"/>
        <v>0</v>
      </c>
    </row>
    <row r="1585" spans="1:10" ht="30" hidden="1">
      <c r="A1585" s="39" t="str">
        <f t="shared" si="357"/>
        <v>مسحوق حليب الكبارgloria</v>
      </c>
      <c r="B1585" s="207"/>
      <c r="C1585" s="71">
        <v>350</v>
      </c>
      <c r="D1585" s="1">
        <v>350</v>
      </c>
      <c r="E1585" s="1">
        <v>350</v>
      </c>
      <c r="F1585" s="1">
        <v>350</v>
      </c>
      <c r="G1585" s="180">
        <f t="shared" si="358"/>
        <v>350</v>
      </c>
      <c r="H1585" s="1">
        <f t="shared" si="359"/>
        <v>350</v>
      </c>
      <c r="I1585" s="1">
        <f t="shared" si="356"/>
        <v>0</v>
      </c>
      <c r="J1585" s="13">
        <f t="shared" si="360"/>
        <v>0</v>
      </c>
    </row>
    <row r="1586" spans="1:10" hidden="1">
      <c r="A1586" s="39" t="str">
        <f t="shared" si="357"/>
        <v>بـــــن</v>
      </c>
      <c r="B1586" s="183" t="s">
        <v>66</v>
      </c>
      <c r="C1586" s="71">
        <v>640</v>
      </c>
      <c r="D1586" s="1">
        <v>640</v>
      </c>
      <c r="E1586" s="1">
        <v>640</v>
      </c>
      <c r="F1586" s="1">
        <v>640</v>
      </c>
      <c r="G1586" s="180">
        <f t="shared" si="358"/>
        <v>633.33333333333337</v>
      </c>
      <c r="H1586" s="1">
        <f t="shared" si="359"/>
        <v>640</v>
      </c>
      <c r="I1586" s="1">
        <f t="shared" si="356"/>
        <v>6.6666666666666288</v>
      </c>
      <c r="J1586" s="13">
        <f t="shared" si="360"/>
        <v>1.0526315789473624</v>
      </c>
    </row>
    <row r="1587" spans="1:10" ht="30" hidden="1">
      <c r="A1587" s="39" t="str">
        <f t="shared" si="357"/>
        <v>شاي سفينة الصحراء125غ</v>
      </c>
      <c r="B1587" s="183"/>
      <c r="C1587" s="71">
        <v>540</v>
      </c>
      <c r="D1587" s="1">
        <v>540</v>
      </c>
      <c r="E1587" s="1">
        <v>540</v>
      </c>
      <c r="F1587" s="1">
        <v>540</v>
      </c>
      <c r="G1587" s="180">
        <f t="shared" si="358"/>
        <v>540</v>
      </c>
      <c r="H1587" s="1">
        <f t="shared" si="359"/>
        <v>540</v>
      </c>
      <c r="I1587" s="1">
        <f t="shared" si="356"/>
        <v>0</v>
      </c>
      <c r="J1587" s="13">
        <f t="shared" si="360"/>
        <v>0</v>
      </c>
    </row>
    <row r="1588" spans="1:10" hidden="1">
      <c r="A1588" s="39" t="str">
        <f t="shared" si="357"/>
        <v xml:space="preserve">خميرة جافة </v>
      </c>
      <c r="B1588" s="61" t="s">
        <v>67</v>
      </c>
      <c r="C1588" s="71">
        <v>200</v>
      </c>
      <c r="D1588" s="1">
        <v>200</v>
      </c>
      <c r="E1588" s="1">
        <v>200</v>
      </c>
      <c r="F1588" s="1">
        <v>200</v>
      </c>
      <c r="G1588" s="180">
        <f t="shared" si="358"/>
        <v>200</v>
      </c>
      <c r="H1588" s="1">
        <f t="shared" si="359"/>
        <v>200</v>
      </c>
      <c r="I1588" s="1">
        <f t="shared" si="356"/>
        <v>0</v>
      </c>
      <c r="J1588" s="13">
        <f t="shared" si="360"/>
        <v>0</v>
      </c>
    </row>
    <row r="1589" spans="1:10" hidden="1">
      <c r="A1589" s="39" t="str">
        <f t="shared" si="357"/>
        <v>زيت غذائية</v>
      </c>
      <c r="B1589" s="61" t="s">
        <v>68</v>
      </c>
      <c r="C1589" s="71">
        <v>580</v>
      </c>
      <c r="D1589" s="1">
        <v>580</v>
      </c>
      <c r="E1589" s="1">
        <v>580</v>
      </c>
      <c r="F1589" s="1">
        <v>580</v>
      </c>
      <c r="G1589" s="180">
        <f t="shared" si="358"/>
        <v>580</v>
      </c>
      <c r="H1589" s="1">
        <f t="shared" si="359"/>
        <v>580</v>
      </c>
      <c r="I1589" s="1">
        <f t="shared" si="356"/>
        <v>0</v>
      </c>
      <c r="J1589" s="13">
        <f t="shared" si="360"/>
        <v>0</v>
      </c>
    </row>
    <row r="1590" spans="1:10" hidden="1">
      <c r="A1590" s="39" t="str">
        <f t="shared" si="357"/>
        <v>فاصولياء جافـة</v>
      </c>
      <c r="B1590" s="184" t="s">
        <v>66</v>
      </c>
      <c r="C1590" s="71">
        <v>220</v>
      </c>
      <c r="D1590" s="1">
        <v>220</v>
      </c>
      <c r="E1590" s="1">
        <v>220</v>
      </c>
      <c r="F1590" s="1">
        <v>220</v>
      </c>
      <c r="G1590" s="180">
        <f t="shared" si="358"/>
        <v>202.5</v>
      </c>
      <c r="H1590" s="1">
        <f t="shared" si="359"/>
        <v>220</v>
      </c>
      <c r="I1590" s="1">
        <f t="shared" si="356"/>
        <v>17.5</v>
      </c>
      <c r="J1590" s="13">
        <f t="shared" si="360"/>
        <v>8.6419753086419746</v>
      </c>
    </row>
    <row r="1591" spans="1:10" hidden="1">
      <c r="A1591" s="39" t="str">
        <f t="shared" si="357"/>
        <v>عدس</v>
      </c>
      <c r="B1591" s="185"/>
      <c r="C1591" s="71">
        <v>210</v>
      </c>
      <c r="D1591" s="119">
        <v>210</v>
      </c>
      <c r="E1591" s="119">
        <v>210</v>
      </c>
      <c r="F1591" s="119">
        <v>210</v>
      </c>
      <c r="G1591" s="180">
        <f t="shared" si="358"/>
        <v>187.08333333333334</v>
      </c>
      <c r="H1591" s="1">
        <f t="shared" si="359"/>
        <v>210</v>
      </c>
      <c r="I1591" s="1">
        <f t="shared" si="356"/>
        <v>22.916666666666657</v>
      </c>
      <c r="J1591" s="13">
        <f t="shared" si="360"/>
        <v>12.249443207126943</v>
      </c>
    </row>
    <row r="1592" spans="1:10" hidden="1">
      <c r="A1592" s="39" t="str">
        <f t="shared" si="357"/>
        <v xml:space="preserve">حمص </v>
      </c>
      <c r="B1592" s="185"/>
      <c r="C1592" s="71">
        <v>320</v>
      </c>
      <c r="D1592" s="1">
        <v>320</v>
      </c>
      <c r="E1592" s="1">
        <v>320</v>
      </c>
      <c r="F1592" s="1">
        <v>320</v>
      </c>
      <c r="G1592" s="180">
        <f t="shared" si="358"/>
        <v>314.58333333333331</v>
      </c>
      <c r="H1592" s="1">
        <f t="shared" si="359"/>
        <v>320</v>
      </c>
      <c r="I1592" s="1">
        <f t="shared" si="356"/>
        <v>5.4166666666666856</v>
      </c>
      <c r="J1592" s="13">
        <f t="shared" si="360"/>
        <v>1.7218543046357677</v>
      </c>
    </row>
    <row r="1593" spans="1:10" hidden="1">
      <c r="A1593" s="39" t="str">
        <f t="shared" si="357"/>
        <v>أرز</v>
      </c>
      <c r="B1593" s="185"/>
      <c r="C1593" s="71">
        <v>100</v>
      </c>
      <c r="D1593" s="1">
        <v>100</v>
      </c>
      <c r="E1593" s="1">
        <v>100</v>
      </c>
      <c r="F1593" s="1">
        <v>100</v>
      </c>
      <c r="G1593" s="180">
        <f t="shared" si="358"/>
        <v>100</v>
      </c>
      <c r="H1593" s="1">
        <f t="shared" si="359"/>
        <v>100</v>
      </c>
      <c r="I1593" s="1">
        <f t="shared" si="356"/>
        <v>0</v>
      </c>
      <c r="J1593" s="13">
        <f t="shared" si="360"/>
        <v>0</v>
      </c>
    </row>
    <row r="1594" spans="1:10" hidden="1">
      <c r="A1594" s="39" t="str">
        <f t="shared" si="357"/>
        <v>عجائن غذائية</v>
      </c>
      <c r="B1594" s="185"/>
      <c r="C1594" s="71">
        <v>110</v>
      </c>
      <c r="D1594" s="1">
        <v>110</v>
      </c>
      <c r="E1594" s="1">
        <v>110</v>
      </c>
      <c r="F1594" s="1">
        <v>110</v>
      </c>
      <c r="G1594" s="180">
        <f t="shared" si="358"/>
        <v>110</v>
      </c>
      <c r="H1594" s="1">
        <f t="shared" si="359"/>
        <v>110</v>
      </c>
      <c r="I1594" s="1">
        <f t="shared" si="356"/>
        <v>0</v>
      </c>
      <c r="J1594" s="13">
        <f>(I1594*100)/G1594</f>
        <v>0</v>
      </c>
    </row>
    <row r="1595" spans="1:10" hidden="1">
      <c r="A1595" s="39" t="str">
        <f t="shared" si="357"/>
        <v>طماطم مصبرة-cab-</v>
      </c>
      <c r="B1595" s="186"/>
      <c r="C1595" s="71">
        <v>180</v>
      </c>
      <c r="D1595" s="1">
        <v>180</v>
      </c>
      <c r="E1595" s="1">
        <v>180</v>
      </c>
      <c r="F1595" s="1">
        <v>180</v>
      </c>
      <c r="G1595" s="180">
        <f t="shared" si="358"/>
        <v>180</v>
      </c>
      <c r="H1595" s="1">
        <f t="shared" si="359"/>
        <v>180</v>
      </c>
      <c r="I1595" s="1">
        <f t="shared" si="356"/>
        <v>0</v>
      </c>
      <c r="J1595" s="13">
        <f t="shared" ref="J1595" si="361">(I1595*100)/G1595</f>
        <v>0</v>
      </c>
    </row>
    <row r="1596" spans="1:10" hidden="1">
      <c r="A1596" s="187" t="s">
        <v>65</v>
      </c>
      <c r="B1596" s="187"/>
      <c r="C1596" s="187"/>
      <c r="D1596" s="187"/>
      <c r="E1596" s="187"/>
      <c r="F1596" s="187"/>
      <c r="G1596" s="187"/>
      <c r="H1596" s="187"/>
      <c r="I1596" s="187"/>
      <c r="J1596" s="187"/>
    </row>
    <row r="1597" spans="1:10" hidden="1">
      <c r="A1597" s="188"/>
      <c r="B1597" s="188"/>
      <c r="C1597" s="188"/>
      <c r="D1597" s="188"/>
      <c r="E1597" s="188"/>
      <c r="F1597" s="188"/>
      <c r="G1597" s="188"/>
      <c r="H1597" s="188"/>
      <c r="I1597" s="188"/>
      <c r="J1597" s="188"/>
    </row>
    <row r="1598" spans="1:10" hidden="1">
      <c r="A1598" s="90" t="str">
        <f>A1494</f>
        <v>بطاطا</v>
      </c>
      <c r="B1598" s="184" t="s">
        <v>66</v>
      </c>
      <c r="C1598" s="121">
        <v>50</v>
      </c>
      <c r="D1598" s="121">
        <v>50</v>
      </c>
      <c r="E1598" s="121">
        <v>45</v>
      </c>
      <c r="F1598" s="121">
        <v>50</v>
      </c>
      <c r="G1598" s="180">
        <f>H1494</f>
        <v>45</v>
      </c>
      <c r="H1598" s="1">
        <f>(C1598+D1598+E1598+F1598)/4</f>
        <v>48.75</v>
      </c>
      <c r="I1598" s="1">
        <f t="shared" ref="I1598:I1609" si="362">H1598-G1598</f>
        <v>3.75</v>
      </c>
      <c r="J1598" s="13">
        <f t="shared" ref="J1598:J1609" si="363">(I1598*100)/G1598</f>
        <v>8.3333333333333339</v>
      </c>
    </row>
    <row r="1599" spans="1:10" hidden="1">
      <c r="A1599" s="90" t="str">
        <f t="shared" ref="A1599:A1609" si="364">A1495</f>
        <v>طماطم طازجــة</v>
      </c>
      <c r="B1599" s="185"/>
      <c r="C1599" s="121">
        <v>60</v>
      </c>
      <c r="D1599" s="121">
        <v>60</v>
      </c>
      <c r="E1599" s="121">
        <v>63.333333333333336</v>
      </c>
      <c r="F1599" s="121">
        <v>70</v>
      </c>
      <c r="G1599" s="180">
        <f t="shared" ref="G1599:G1609" si="365">H1495</f>
        <v>55.833333333333336</v>
      </c>
      <c r="H1599" s="1">
        <f t="shared" ref="H1599:H1609" si="366">(C1599+D1599+E1599+F1599)/4</f>
        <v>63.333333333333336</v>
      </c>
      <c r="I1599" s="1">
        <f t="shared" si="362"/>
        <v>7.5</v>
      </c>
      <c r="J1599" s="13">
        <f t="shared" si="363"/>
        <v>13.432835820895521</v>
      </c>
    </row>
    <row r="1600" spans="1:10" hidden="1">
      <c r="A1600" s="90" t="str">
        <f t="shared" si="364"/>
        <v>بصل جاف</v>
      </c>
      <c r="B1600" s="185"/>
      <c r="C1600" s="121">
        <v>40</v>
      </c>
      <c r="D1600" s="121">
        <v>40</v>
      </c>
      <c r="E1600" s="121">
        <v>40</v>
      </c>
      <c r="F1600" s="121">
        <v>40</v>
      </c>
      <c r="G1600" s="180">
        <f t="shared" si="365"/>
        <v>34.583333333333336</v>
      </c>
      <c r="H1600" s="1">
        <f t="shared" si="366"/>
        <v>40</v>
      </c>
      <c r="I1600" s="1">
        <f t="shared" si="362"/>
        <v>5.4166666666666643</v>
      </c>
      <c r="J1600" s="13">
        <f t="shared" si="363"/>
        <v>15.662650602409629</v>
      </c>
    </row>
    <row r="1601" spans="1:10" hidden="1">
      <c r="A1601" s="90" t="str">
        <f t="shared" si="364"/>
        <v>خس</v>
      </c>
      <c r="B1601" s="185"/>
      <c r="C1601" s="121">
        <v>80</v>
      </c>
      <c r="D1601" s="121">
        <v>80</v>
      </c>
      <c r="E1601" s="121">
        <v>73.333333333333329</v>
      </c>
      <c r="F1601" s="121">
        <v>70</v>
      </c>
      <c r="G1601" s="180">
        <f t="shared" si="365"/>
        <v>81.25</v>
      </c>
      <c r="H1601" s="1">
        <f t="shared" si="366"/>
        <v>75.833333333333329</v>
      </c>
      <c r="I1601" s="1">
        <f t="shared" si="362"/>
        <v>-5.4166666666666714</v>
      </c>
      <c r="J1601" s="13">
        <f t="shared" si="363"/>
        <v>-6.6666666666666732</v>
      </c>
    </row>
    <row r="1602" spans="1:10" hidden="1">
      <c r="A1602" s="90" t="str">
        <f t="shared" si="364"/>
        <v xml:space="preserve">قرعة </v>
      </c>
      <c r="B1602" s="185"/>
      <c r="C1602" s="121">
        <v>123.33333333333333</v>
      </c>
      <c r="D1602" s="121">
        <v>136</v>
      </c>
      <c r="E1602" s="121">
        <v>140</v>
      </c>
      <c r="F1602" s="121">
        <v>121.66666666666667</v>
      </c>
      <c r="G1602" s="180">
        <f t="shared" si="365"/>
        <v>141.25</v>
      </c>
      <c r="H1602" s="1">
        <f t="shared" si="366"/>
        <v>130.25</v>
      </c>
      <c r="I1602" s="1">
        <f t="shared" si="362"/>
        <v>-11</v>
      </c>
      <c r="J1602" s="13">
        <f t="shared" si="363"/>
        <v>-7.7876106194690262</v>
      </c>
    </row>
    <row r="1603" spans="1:10" hidden="1">
      <c r="A1603" s="90" t="str">
        <f t="shared" si="364"/>
        <v>جزر</v>
      </c>
      <c r="B1603" s="185"/>
      <c r="C1603" s="121">
        <v>60</v>
      </c>
      <c r="D1603" s="121">
        <v>56</v>
      </c>
      <c r="E1603" s="121">
        <v>50</v>
      </c>
      <c r="F1603" s="121">
        <v>50</v>
      </c>
      <c r="G1603" s="180">
        <f t="shared" si="365"/>
        <v>63.333333333333336</v>
      </c>
      <c r="H1603" s="1">
        <f t="shared" si="366"/>
        <v>54</v>
      </c>
      <c r="I1603" s="1">
        <f t="shared" si="362"/>
        <v>-9.3333333333333357</v>
      </c>
      <c r="J1603" s="13">
        <f t="shared" si="363"/>
        <v>-14.736842105263161</v>
      </c>
    </row>
    <row r="1604" spans="1:10" hidden="1">
      <c r="A1604" s="90" t="str">
        <f t="shared" si="364"/>
        <v>فلفل حلو</v>
      </c>
      <c r="B1604" s="185"/>
      <c r="C1604" s="121">
        <v>125</v>
      </c>
      <c r="D1604" s="121">
        <v>120</v>
      </c>
      <c r="E1604" s="121">
        <v>120</v>
      </c>
      <c r="F1604" s="121">
        <v>103.33333333333333</v>
      </c>
      <c r="G1604" s="180">
        <f t="shared" si="365"/>
        <v>134.16666666666666</v>
      </c>
      <c r="H1604" s="1">
        <f t="shared" si="366"/>
        <v>117.08333333333333</v>
      </c>
      <c r="I1604" s="1">
        <f t="shared" si="362"/>
        <v>-17.083333333333329</v>
      </c>
      <c r="J1604" s="13">
        <f t="shared" si="363"/>
        <v>-12.732919254658382</v>
      </c>
    </row>
    <row r="1605" spans="1:10" hidden="1">
      <c r="A1605" s="90" t="str">
        <f t="shared" si="364"/>
        <v>فلفل حار</v>
      </c>
      <c r="B1605" s="185"/>
      <c r="C1605" s="121">
        <v>115</v>
      </c>
      <c r="D1605" s="121">
        <v>112</v>
      </c>
      <c r="E1605" s="121">
        <v>116.66666666666667</v>
      </c>
      <c r="F1605" s="121">
        <v>113.33333333333333</v>
      </c>
      <c r="G1605" s="180">
        <f t="shared" si="365"/>
        <v>135.83333333333331</v>
      </c>
      <c r="H1605" s="1">
        <f t="shared" si="366"/>
        <v>114.25</v>
      </c>
      <c r="I1605" s="1">
        <f t="shared" si="362"/>
        <v>-21.583333333333314</v>
      </c>
      <c r="J1605" s="13">
        <f t="shared" si="363"/>
        <v>-15.889570552147227</v>
      </c>
    </row>
    <row r="1606" spans="1:10" hidden="1">
      <c r="A1606" s="90" t="str">
        <f t="shared" si="364"/>
        <v>فاصوليا خضراء</v>
      </c>
      <c r="B1606" s="185"/>
      <c r="C1606" s="121">
        <v>130</v>
      </c>
      <c r="D1606" s="121">
        <v>146</v>
      </c>
      <c r="E1606" s="121">
        <v>160</v>
      </c>
      <c r="F1606" s="121">
        <v>183.33333333333334</v>
      </c>
      <c r="G1606" s="180">
        <f t="shared" si="365"/>
        <v>130</v>
      </c>
      <c r="H1606" s="1">
        <f t="shared" si="366"/>
        <v>154.83333333333334</v>
      </c>
      <c r="I1606" s="1">
        <f t="shared" si="362"/>
        <v>24.833333333333343</v>
      </c>
      <c r="J1606" s="13">
        <f t="shared" si="363"/>
        <v>19.102564102564109</v>
      </c>
    </row>
    <row r="1607" spans="1:10" hidden="1">
      <c r="A1607" s="90" t="str">
        <f t="shared" si="364"/>
        <v>شمـنــدر</v>
      </c>
      <c r="B1607" s="185"/>
      <c r="C1607" s="121">
        <v>60</v>
      </c>
      <c r="D1607" s="121">
        <v>60</v>
      </c>
      <c r="E1607" s="121">
        <v>73.333333333333329</v>
      </c>
      <c r="F1607" s="121">
        <v>60</v>
      </c>
      <c r="G1607" s="180">
        <f t="shared" si="365"/>
        <v>68.333333333333329</v>
      </c>
      <c r="H1607" s="1">
        <f t="shared" si="366"/>
        <v>63.333333333333329</v>
      </c>
      <c r="I1607" s="1">
        <f t="shared" si="362"/>
        <v>-5</v>
      </c>
      <c r="J1607" s="13">
        <f t="shared" si="363"/>
        <v>-7.3170731707317076</v>
      </c>
    </row>
    <row r="1608" spans="1:10" hidden="1">
      <c r="A1608" s="90" t="str">
        <f t="shared" si="364"/>
        <v xml:space="preserve">ثــــوم محلي </v>
      </c>
      <c r="B1608" s="185"/>
      <c r="C1608" s="121">
        <v>450</v>
      </c>
      <c r="D1608" s="121">
        <v>460</v>
      </c>
      <c r="E1608" s="121">
        <v>500</v>
      </c>
      <c r="F1608" s="121">
        <v>500</v>
      </c>
      <c r="G1608" s="180">
        <f t="shared" si="365"/>
        <v>437.5</v>
      </c>
      <c r="H1608" s="1">
        <f t="shared" si="366"/>
        <v>477.5</v>
      </c>
      <c r="I1608" s="1">
        <f t="shared" si="362"/>
        <v>40</v>
      </c>
      <c r="J1608" s="13">
        <f t="shared" si="363"/>
        <v>9.1428571428571423</v>
      </c>
    </row>
    <row r="1609" spans="1:10" hidden="1">
      <c r="A1609" s="90" t="str">
        <f t="shared" si="364"/>
        <v>ثوم مستورد</v>
      </c>
      <c r="B1609" s="186"/>
      <c r="C1609" s="122">
        <v>500</v>
      </c>
      <c r="D1609" s="122">
        <v>550</v>
      </c>
      <c r="E1609" s="122">
        <v>550</v>
      </c>
      <c r="F1609" s="122">
        <v>550</v>
      </c>
      <c r="G1609" s="180">
        <f t="shared" si="365"/>
        <v>485.41666666666669</v>
      </c>
      <c r="H1609" s="1">
        <f t="shared" si="366"/>
        <v>537.5</v>
      </c>
      <c r="I1609" s="1">
        <f t="shared" si="362"/>
        <v>52.083333333333314</v>
      </c>
      <c r="J1609" s="13">
        <f t="shared" si="363"/>
        <v>10.729613733905575</v>
      </c>
    </row>
    <row r="1610" spans="1:10" hidden="1">
      <c r="A1610" s="189" t="s">
        <v>69</v>
      </c>
      <c r="B1610" s="189"/>
      <c r="C1610" s="189"/>
      <c r="D1610" s="189"/>
      <c r="E1610" s="189"/>
      <c r="F1610" s="189"/>
      <c r="G1610" s="189"/>
      <c r="H1610" s="189"/>
      <c r="I1610" s="189"/>
      <c r="J1610" s="189"/>
    </row>
    <row r="1611" spans="1:10" hidden="1">
      <c r="A1611" s="190"/>
      <c r="B1611" s="190"/>
      <c r="C1611" s="190"/>
      <c r="D1611" s="190"/>
      <c r="E1611" s="190"/>
      <c r="F1611" s="190"/>
      <c r="G1611" s="190"/>
      <c r="H1611" s="190"/>
      <c r="I1611" s="190"/>
      <c r="J1611" s="190"/>
    </row>
    <row r="1612" spans="1:10" hidden="1">
      <c r="A1612" s="134" t="str">
        <f>A1508</f>
        <v>دقلة</v>
      </c>
      <c r="B1612" s="184" t="s">
        <v>66</v>
      </c>
      <c r="C1612" s="14">
        <v>450</v>
      </c>
      <c r="D1612" s="14">
        <v>500</v>
      </c>
      <c r="E1612" s="14">
        <v>500</v>
      </c>
      <c r="F1612" s="14">
        <v>500</v>
      </c>
      <c r="G1612" s="180">
        <f>H1508</f>
        <v>481.25</v>
      </c>
      <c r="H1612" s="1">
        <f>(C1612+D1612+E1612+F1612)/4</f>
        <v>487.5</v>
      </c>
      <c r="I1612" s="1">
        <f t="shared" ref="I1612:I1617" si="367">H1612-G1612</f>
        <v>6.25</v>
      </c>
      <c r="J1612" s="13">
        <f t="shared" ref="J1612:J1617" si="368">(I1612*100)/G1612</f>
        <v>1.2987012987012987</v>
      </c>
    </row>
    <row r="1613" spans="1:10" hidden="1">
      <c r="A1613" s="134" t="str">
        <f t="shared" ref="A1613:A1615" si="369">A1509</f>
        <v>تفاح محلي</v>
      </c>
      <c r="B1613" s="185"/>
      <c r="C1613" s="14">
        <v>200</v>
      </c>
      <c r="D1613" s="14">
        <v>220</v>
      </c>
      <c r="E1613" s="14">
        <v>220</v>
      </c>
      <c r="F1613" s="14">
        <v>204</v>
      </c>
      <c r="G1613" s="180">
        <f t="shared" ref="G1613:G1615" si="370">H1509</f>
        <v>207.08333333333334</v>
      </c>
      <c r="H1613" s="1">
        <f t="shared" ref="H1613:H1616" si="371">(C1613+D1613+E1613+F1613)/4</f>
        <v>211</v>
      </c>
      <c r="I1613" s="1">
        <f t="shared" si="367"/>
        <v>3.9166666666666572</v>
      </c>
      <c r="J1613" s="13">
        <f t="shared" si="368"/>
        <v>1.8913480885311824</v>
      </c>
    </row>
    <row r="1614" spans="1:10" hidden="1">
      <c r="A1614" s="134" t="str">
        <f t="shared" si="369"/>
        <v>تفاح مستورد</v>
      </c>
      <c r="B1614" s="185"/>
      <c r="C1614" s="14">
        <v>400</v>
      </c>
      <c r="D1614" s="14">
        <v>400</v>
      </c>
      <c r="E1614" s="14">
        <v>400</v>
      </c>
      <c r="F1614" s="14">
        <v>400</v>
      </c>
      <c r="G1614" s="180">
        <f t="shared" si="370"/>
        <v>388.75</v>
      </c>
      <c r="H1614" s="1">
        <f t="shared" si="371"/>
        <v>400</v>
      </c>
      <c r="I1614" s="1">
        <f t="shared" si="367"/>
        <v>11.25</v>
      </c>
      <c r="J1614" s="13">
        <f t="shared" si="368"/>
        <v>2.8938906752411575</v>
      </c>
    </row>
    <row r="1615" spans="1:10" hidden="1">
      <c r="A1615" s="134" t="str">
        <f t="shared" si="369"/>
        <v>مـــوز</v>
      </c>
      <c r="B1615" s="185"/>
      <c r="C1615" s="14">
        <v>360</v>
      </c>
      <c r="D1615" s="1">
        <v>364</v>
      </c>
      <c r="E1615" s="1">
        <v>382</v>
      </c>
      <c r="F1615" s="1">
        <v>398</v>
      </c>
      <c r="G1615" s="180">
        <f t="shared" si="370"/>
        <v>296.25</v>
      </c>
      <c r="H1615" s="1">
        <f t="shared" si="371"/>
        <v>376</v>
      </c>
      <c r="I1615" s="1">
        <f t="shared" si="367"/>
        <v>79.75</v>
      </c>
      <c r="J1615" s="13">
        <f t="shared" si="368"/>
        <v>26.919831223628691</v>
      </c>
    </row>
    <row r="1616" spans="1:10" hidden="1">
      <c r="A1616" s="134" t="str">
        <f>A1513</f>
        <v>رمان</v>
      </c>
      <c r="B1616" s="185"/>
      <c r="C1616" s="117">
        <v>186.66666666666666</v>
      </c>
      <c r="D1616" s="152">
        <v>182</v>
      </c>
      <c r="E1616" s="152">
        <v>180</v>
      </c>
      <c r="F1616" s="153">
        <v>180</v>
      </c>
      <c r="G1616" s="180">
        <f>H1513</f>
        <v>157.5</v>
      </c>
      <c r="H1616" s="118">
        <f t="shared" si="371"/>
        <v>182.16666666666666</v>
      </c>
      <c r="I1616" s="1">
        <f t="shared" si="367"/>
        <v>24.666666666666657</v>
      </c>
      <c r="J1616" s="13">
        <f t="shared" si="368"/>
        <v>15.661375661375654</v>
      </c>
    </row>
    <row r="1617" spans="1:10" hidden="1">
      <c r="A1617" s="134" t="str">
        <f>A1514</f>
        <v>يوسفية</v>
      </c>
      <c r="B1617" s="185"/>
      <c r="C1617" s="155">
        <v>183.33333333333334</v>
      </c>
      <c r="D1617" s="155">
        <v>150</v>
      </c>
      <c r="E1617" s="124">
        <v>150</v>
      </c>
      <c r="F1617" s="105">
        <v>126</v>
      </c>
      <c r="G1617" s="180">
        <f>H1514</f>
        <v>245</v>
      </c>
      <c r="H1617" s="1">
        <f>(E1617+F1617)/2</f>
        <v>138</v>
      </c>
      <c r="I1617" s="1">
        <f t="shared" si="367"/>
        <v>-107</v>
      </c>
      <c r="J1617" s="13">
        <f t="shared" si="368"/>
        <v>-43.673469387755105</v>
      </c>
    </row>
    <row r="1618" spans="1:10" hidden="1">
      <c r="A1618" s="134" t="s">
        <v>51</v>
      </c>
      <c r="B1618" s="186"/>
      <c r="C1618" s="155">
        <v>203.33333333333334</v>
      </c>
      <c r="D1618" s="155">
        <v>192</v>
      </c>
      <c r="E1618" s="124">
        <v>168</v>
      </c>
      <c r="F1618" s="105">
        <v>138</v>
      </c>
      <c r="G1618" s="180" t="s">
        <v>77</v>
      </c>
      <c r="H1618" s="161" t="s">
        <v>77</v>
      </c>
      <c r="I1618" s="161" t="s">
        <v>77</v>
      </c>
      <c r="J1618" s="13" t="s">
        <v>77</v>
      </c>
    </row>
    <row r="1619" spans="1:10" hidden="1">
      <c r="A1619" s="94"/>
      <c r="B1619" s="77"/>
      <c r="C1619" s="78"/>
      <c r="D1619" s="79"/>
      <c r="E1619" s="79"/>
      <c r="F1619" s="79"/>
      <c r="G1619" s="76"/>
      <c r="H1619" s="79"/>
      <c r="I1619" s="80"/>
      <c r="J1619" s="43"/>
    </row>
    <row r="1620" spans="1:10" hidden="1">
      <c r="A1620" s="94"/>
      <c r="B1620" s="77"/>
      <c r="C1620" s="78"/>
      <c r="D1620" s="79"/>
      <c r="E1620" s="79"/>
      <c r="F1620" s="79"/>
      <c r="G1620" s="76"/>
      <c r="H1620" s="79"/>
      <c r="I1620" s="80"/>
      <c r="J1620" s="43"/>
    </row>
    <row r="1621" spans="1:10" hidden="1">
      <c r="A1621" s="94"/>
      <c r="B1621" s="77"/>
      <c r="C1621" s="78"/>
      <c r="D1621" s="79"/>
      <c r="E1621" s="79"/>
      <c r="F1621" s="79"/>
      <c r="G1621" s="76"/>
      <c r="H1621" s="79"/>
      <c r="I1621" s="80"/>
      <c r="J1621" s="43"/>
    </row>
    <row r="1622" spans="1:10" hidden="1">
      <c r="A1622" s="94"/>
      <c r="B1622" s="77"/>
      <c r="C1622" s="78"/>
      <c r="D1622" s="79"/>
      <c r="E1622" s="79"/>
      <c r="F1622" s="79"/>
      <c r="G1622" s="76"/>
      <c r="H1622" s="79"/>
      <c r="I1622" s="80"/>
      <c r="J1622" s="43"/>
    </row>
    <row r="1623" spans="1:10" hidden="1">
      <c r="A1623" s="94"/>
      <c r="B1623" s="77"/>
      <c r="C1623" s="78"/>
      <c r="D1623" s="79"/>
      <c r="E1623" s="79"/>
      <c r="F1623" s="79"/>
      <c r="G1623" s="76"/>
      <c r="H1623" s="79"/>
      <c r="I1623" s="80"/>
      <c r="J1623" s="43"/>
    </row>
    <row r="1624" spans="1:10" hidden="1">
      <c r="A1624" s="94"/>
      <c r="B1624" s="77"/>
      <c r="C1624" s="78"/>
      <c r="D1624" s="79"/>
      <c r="E1624" s="79"/>
      <c r="F1624" s="79"/>
      <c r="G1624" s="76"/>
      <c r="H1624" s="79"/>
      <c r="I1624" s="80"/>
      <c r="J1624" s="43"/>
    </row>
    <row r="1625" spans="1:10" hidden="1">
      <c r="A1625" s="94"/>
      <c r="B1625" s="77"/>
      <c r="C1625" s="78"/>
      <c r="D1625" s="79"/>
      <c r="E1625" s="79"/>
      <c r="F1625" s="79"/>
      <c r="G1625" s="76"/>
      <c r="H1625" s="79"/>
      <c r="I1625" s="80"/>
      <c r="J1625" s="43"/>
    </row>
    <row r="1626" spans="1:10" hidden="1">
      <c r="A1626" s="94"/>
      <c r="B1626" s="77"/>
      <c r="C1626" s="78"/>
      <c r="D1626" s="79"/>
      <c r="E1626" s="79"/>
      <c r="F1626" s="79"/>
      <c r="G1626" s="76"/>
      <c r="H1626" s="76"/>
      <c r="I1626" s="76"/>
      <c r="J1626" s="76"/>
    </row>
    <row r="1627" spans="1:10" hidden="1">
      <c r="A1627" s="191" t="s">
        <v>81</v>
      </c>
      <c r="B1627" s="191"/>
      <c r="C1627" s="191"/>
      <c r="D1627" s="191"/>
      <c r="E1627" s="191"/>
      <c r="F1627" s="191"/>
      <c r="G1627" s="191"/>
      <c r="H1627" s="191"/>
      <c r="I1627" s="191"/>
      <c r="J1627" s="191"/>
    </row>
    <row r="1628" spans="1:10" hidden="1">
      <c r="A1628" s="135" t="str">
        <f>A1524</f>
        <v>لحم غنم محلي</v>
      </c>
      <c r="B1628" s="183" t="s">
        <v>66</v>
      </c>
      <c r="C1628" s="1">
        <v>1300</v>
      </c>
      <c r="D1628" s="1">
        <v>1300</v>
      </c>
      <c r="E1628" s="1">
        <v>1300</v>
      </c>
      <c r="F1628" s="1">
        <v>1300</v>
      </c>
      <c r="G1628" s="5">
        <f>H1524</f>
        <v>1300</v>
      </c>
      <c r="H1628" s="1">
        <f t="shared" ref="H1628:H1632" si="372">(C1628+D1628+E1628+F1628)/4</f>
        <v>1300</v>
      </c>
      <c r="I1628" s="1">
        <f t="shared" ref="I1628:I1632" si="373">H1628-G1628</f>
        <v>0</v>
      </c>
      <c r="J1628" s="13">
        <f t="shared" ref="J1628:J1632" si="374">(I1628*100)/G1628</f>
        <v>0</v>
      </c>
    </row>
    <row r="1629" spans="1:10" hidden="1">
      <c r="A1629" s="135" t="str">
        <f>A1525</f>
        <v>لحم بقر محلي</v>
      </c>
      <c r="B1629" s="183"/>
      <c r="C1629" s="1">
        <v>780</v>
      </c>
      <c r="D1629" s="1">
        <v>780</v>
      </c>
      <c r="E1629" s="1">
        <v>780</v>
      </c>
      <c r="F1629" s="1">
        <v>780</v>
      </c>
      <c r="G1629" s="5">
        <f t="shared" ref="G1629:G1632" si="375">H1525</f>
        <v>780</v>
      </c>
      <c r="H1629" s="1">
        <f t="shared" si="372"/>
        <v>780</v>
      </c>
      <c r="I1629" s="1">
        <f t="shared" si="373"/>
        <v>0</v>
      </c>
      <c r="J1629" s="13">
        <f t="shared" si="374"/>
        <v>0</v>
      </c>
    </row>
    <row r="1630" spans="1:10" hidden="1">
      <c r="A1630" s="135" t="str">
        <f>A1526</f>
        <v>لحم بقر مجمد مستورد</v>
      </c>
      <c r="B1630" s="183"/>
      <c r="C1630" s="1">
        <v>600</v>
      </c>
      <c r="D1630" s="1">
        <v>600</v>
      </c>
      <c r="E1630" s="1">
        <v>600</v>
      </c>
      <c r="F1630" s="1">
        <v>600</v>
      </c>
      <c r="G1630" s="5">
        <f t="shared" si="375"/>
        <v>600</v>
      </c>
      <c r="H1630" s="1">
        <f t="shared" si="372"/>
        <v>600</v>
      </c>
      <c r="I1630" s="1">
        <f t="shared" si="373"/>
        <v>0</v>
      </c>
      <c r="J1630" s="13">
        <f t="shared" si="374"/>
        <v>0</v>
      </c>
    </row>
    <row r="1631" spans="1:10" hidden="1">
      <c r="A1631" s="135" t="str">
        <f>A1527</f>
        <v>لحم دجـاج (مفرغ)</v>
      </c>
      <c r="B1631" s="183"/>
      <c r="C1631" s="1">
        <v>380</v>
      </c>
      <c r="D1631" s="1">
        <v>340</v>
      </c>
      <c r="E1631" s="70">
        <v>324</v>
      </c>
      <c r="F1631" s="1">
        <v>262</v>
      </c>
      <c r="G1631" s="5">
        <f t="shared" si="375"/>
        <v>407.5</v>
      </c>
      <c r="H1631" s="1">
        <f t="shared" si="372"/>
        <v>326.5</v>
      </c>
      <c r="I1631" s="1">
        <f t="shared" si="373"/>
        <v>-81</v>
      </c>
      <c r="J1631" s="13">
        <f t="shared" si="374"/>
        <v>-19.877300613496931</v>
      </c>
    </row>
    <row r="1632" spans="1:10" ht="30" hidden="1">
      <c r="A1632" s="135" t="str">
        <f>A1528</f>
        <v>بيض</v>
      </c>
      <c r="B1632" s="22" t="s">
        <v>82</v>
      </c>
      <c r="C1632" s="1">
        <v>396.66666666666669</v>
      </c>
      <c r="D1632" s="1">
        <v>380</v>
      </c>
      <c r="E1632" s="71">
        <v>400</v>
      </c>
      <c r="F1632" s="1">
        <v>400</v>
      </c>
      <c r="G1632" s="5">
        <f t="shared" si="375"/>
        <v>354.58333333333331</v>
      </c>
      <c r="H1632" s="1">
        <f t="shared" si="372"/>
        <v>394.16666666666669</v>
      </c>
      <c r="I1632" s="1">
        <f t="shared" si="373"/>
        <v>39.583333333333371</v>
      </c>
      <c r="J1632" s="13">
        <f t="shared" si="374"/>
        <v>11.163337250293782</v>
      </c>
    </row>
    <row r="1633" spans="1:10" hidden="1">
      <c r="A1633" s="187"/>
      <c r="B1633" s="187"/>
      <c r="C1633" s="187"/>
      <c r="D1633" s="187"/>
      <c r="E1633" s="187"/>
      <c r="F1633" s="187"/>
      <c r="G1633" s="187"/>
      <c r="H1633" s="187"/>
      <c r="I1633" s="187"/>
      <c r="J1633" s="187"/>
    </row>
    <row r="1634" spans="1:10" hidden="1">
      <c r="A1634" s="188"/>
      <c r="B1634" s="188"/>
      <c r="C1634" s="188"/>
      <c r="D1634" s="188"/>
      <c r="E1634" s="188"/>
      <c r="F1634" s="188"/>
      <c r="G1634" s="188"/>
      <c r="H1634" s="188"/>
      <c r="I1634" s="188"/>
      <c r="J1634" s="188"/>
    </row>
    <row r="1635" spans="1:10" hidden="1">
      <c r="A1635" s="91" t="str">
        <f>A1531</f>
        <v>الإسمنت الرمادي</v>
      </c>
      <c r="B1635" s="176" t="s">
        <v>74</v>
      </c>
      <c r="C1635" s="30">
        <v>650</v>
      </c>
      <c r="D1635" s="30">
        <v>650</v>
      </c>
      <c r="E1635" s="30">
        <v>650</v>
      </c>
      <c r="F1635" s="30">
        <v>650</v>
      </c>
      <c r="G1635" s="31">
        <f>H1531</f>
        <v>700</v>
      </c>
      <c r="H1635" s="1">
        <f>(C1635+D1635)/2</f>
        <v>650</v>
      </c>
      <c r="I1635" s="1">
        <f t="shared" ref="I1635:I1637" si="376">H1635-G1635</f>
        <v>-50</v>
      </c>
      <c r="J1635" s="13">
        <f t="shared" ref="J1635:J1637" si="377">(I1635*100)/G1635</f>
        <v>-7.1428571428571432</v>
      </c>
    </row>
    <row r="1636" spans="1:10" hidden="1">
      <c r="A1636" s="91" t="str">
        <f>A1532</f>
        <v>حديد الخرسانة</v>
      </c>
      <c r="B1636" s="176" t="s">
        <v>75</v>
      </c>
      <c r="C1636" s="30">
        <v>610</v>
      </c>
      <c r="D1636" s="30">
        <v>610</v>
      </c>
      <c r="E1636" s="30">
        <v>610</v>
      </c>
      <c r="F1636" s="30">
        <v>610</v>
      </c>
      <c r="G1636" s="31">
        <f t="shared" ref="G1636:G1637" si="378">H1532</f>
        <v>610</v>
      </c>
      <c r="H1636" s="1">
        <f t="shared" ref="H1636:H1637" si="379">(C1636+D1636+E1636+F1636)/4</f>
        <v>610</v>
      </c>
      <c r="I1636" s="1">
        <f t="shared" si="376"/>
        <v>0</v>
      </c>
      <c r="J1636" s="13">
        <f t="shared" si="377"/>
        <v>0</v>
      </c>
    </row>
    <row r="1637" spans="1:10" ht="30" hidden="1">
      <c r="A1637" s="91" t="str">
        <f>A1533</f>
        <v xml:space="preserve">الخشب </v>
      </c>
      <c r="B1637" s="62" t="s">
        <v>76</v>
      </c>
      <c r="C1637" s="30">
        <v>540</v>
      </c>
      <c r="D1637" s="30">
        <v>540</v>
      </c>
      <c r="E1637" s="30">
        <v>540</v>
      </c>
      <c r="F1637" s="30">
        <v>540</v>
      </c>
      <c r="G1637" s="31">
        <f t="shared" si="378"/>
        <v>540</v>
      </c>
      <c r="H1637" s="1">
        <f t="shared" si="379"/>
        <v>540</v>
      </c>
      <c r="I1637" s="1">
        <f t="shared" si="376"/>
        <v>0</v>
      </c>
      <c r="J1637" s="13">
        <f t="shared" si="377"/>
        <v>0</v>
      </c>
    </row>
    <row r="1638" spans="1:10" hidden="1"/>
    <row r="1639" spans="1:10" hidden="1"/>
    <row r="1640" spans="1:10" hidden="1"/>
    <row r="1641" spans="1:10" hidden="1"/>
    <row r="1642" spans="1:10" hidden="1"/>
    <row r="1643" spans="1:10" hidden="1"/>
    <row r="1644" spans="1:10" hidden="1"/>
    <row r="1645" spans="1:10" hidden="1"/>
    <row r="1646" spans="1:10" hidden="1"/>
    <row r="1647" spans="1:10" hidden="1"/>
    <row r="1648" spans="1:10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spans="1:18" hidden="1"/>
    <row r="1666" spans="1:18" hidden="1"/>
    <row r="1667" spans="1:18" hidden="1"/>
    <row r="1668" spans="1:18" hidden="1"/>
    <row r="1669" spans="1:18" hidden="1"/>
    <row r="1670" spans="1:18" hidden="1"/>
    <row r="1671" spans="1:18" hidden="1"/>
    <row r="1672" spans="1:18" hidden="1"/>
    <row r="1673" spans="1:18" hidden="1"/>
    <row r="1674" spans="1:18" hidden="1"/>
    <row r="1675" spans="1:18" hidden="1"/>
    <row r="1676" spans="1:18" ht="21" hidden="1">
      <c r="A1676" s="192" t="s">
        <v>332</v>
      </c>
      <c r="B1676" s="192"/>
      <c r="C1676" s="192"/>
      <c r="D1676" s="192"/>
      <c r="E1676" s="192"/>
      <c r="F1676" s="192"/>
      <c r="G1676" s="192"/>
      <c r="H1676" s="192"/>
      <c r="I1676" s="192"/>
      <c r="J1676" s="192"/>
    </row>
    <row r="1677" spans="1:18" ht="21" hidden="1">
      <c r="A1677" s="193" t="s">
        <v>0</v>
      </c>
      <c r="B1677" s="194"/>
      <c r="C1677" s="194"/>
      <c r="D1677" s="194"/>
      <c r="E1677" s="194"/>
      <c r="F1677" s="194"/>
      <c r="G1677" s="194"/>
      <c r="H1677" s="194"/>
      <c r="I1677" s="194"/>
      <c r="J1677" s="194"/>
      <c r="K1677" s="181" t="s">
        <v>334</v>
      </c>
      <c r="L1677" s="181"/>
      <c r="M1677" s="181"/>
      <c r="N1677" s="181"/>
      <c r="O1677" s="181"/>
      <c r="P1677" s="181"/>
      <c r="Q1677" s="181"/>
      <c r="R1677" s="181"/>
    </row>
    <row r="1678" spans="1:18" ht="30" hidden="1">
      <c r="A1678" s="195" t="s">
        <v>1</v>
      </c>
      <c r="B1678" s="195" t="s">
        <v>57</v>
      </c>
      <c r="C1678" s="177" t="s">
        <v>2</v>
      </c>
      <c r="D1678" s="177" t="s">
        <v>3</v>
      </c>
      <c r="E1678" s="177" t="s">
        <v>4</v>
      </c>
      <c r="F1678" s="177" t="s">
        <v>5</v>
      </c>
      <c r="G1678" s="197" t="s">
        <v>6</v>
      </c>
      <c r="H1678" s="199" t="s">
        <v>64</v>
      </c>
      <c r="I1678" s="35" t="s">
        <v>61</v>
      </c>
      <c r="J1678" s="35" t="s">
        <v>62</v>
      </c>
    </row>
    <row r="1679" spans="1:18" hidden="1">
      <c r="A1679" s="196"/>
      <c r="B1679" s="196"/>
      <c r="C1679" s="3" t="s">
        <v>7</v>
      </c>
      <c r="D1679" s="3" t="s">
        <v>7</v>
      </c>
      <c r="E1679" s="3" t="s">
        <v>7</v>
      </c>
      <c r="F1679" s="3" t="s">
        <v>7</v>
      </c>
      <c r="G1679" s="198"/>
      <c r="H1679" s="200"/>
      <c r="I1679" s="36"/>
      <c r="J1679" s="36"/>
      <c r="R1679" s="182" t="s">
        <v>335</v>
      </c>
    </row>
    <row r="1680" spans="1:18" hidden="1">
      <c r="A1680" s="201" t="s">
        <v>63</v>
      </c>
      <c r="B1680" s="202"/>
      <c r="C1680" s="202"/>
      <c r="D1680" s="202"/>
      <c r="E1680" s="202"/>
      <c r="F1680" s="202"/>
      <c r="G1680" s="202"/>
      <c r="H1680" s="202"/>
      <c r="I1680" s="202"/>
      <c r="J1680" s="202"/>
      <c r="R1680" s="182"/>
    </row>
    <row r="1681" spans="1:18" hidden="1">
      <c r="A1681" s="203"/>
      <c r="B1681" s="204"/>
      <c r="C1681" s="204"/>
      <c r="D1681" s="204"/>
      <c r="E1681" s="204"/>
      <c r="F1681" s="204"/>
      <c r="G1681" s="204"/>
      <c r="H1681" s="204"/>
      <c r="I1681" s="204"/>
      <c r="J1681" s="204"/>
      <c r="R1681" s="182"/>
    </row>
    <row r="1682" spans="1:18" hidden="1">
      <c r="A1682" s="39" t="str">
        <f t="shared" ref="A1682:A1698" si="380">A1579</f>
        <v>سـميـــد عــادي</v>
      </c>
      <c r="B1682" s="184" t="s">
        <v>66</v>
      </c>
      <c r="C1682" s="71">
        <v>900</v>
      </c>
      <c r="D1682" s="1">
        <v>900</v>
      </c>
      <c r="E1682" s="1">
        <v>900</v>
      </c>
      <c r="F1682" s="1">
        <v>900</v>
      </c>
      <c r="G1682" s="180">
        <f t="shared" ref="G1682:G1698" si="381">H1579</f>
        <v>900</v>
      </c>
      <c r="H1682" s="1">
        <f>(C1682+D1682+E1682+F1682)/4</f>
        <v>900</v>
      </c>
      <c r="I1682" s="1">
        <f t="shared" ref="I1682:I1698" si="382">H1682-G1682</f>
        <v>0</v>
      </c>
      <c r="J1682" s="13">
        <f>(I1682*100)/G1682</f>
        <v>0</v>
      </c>
      <c r="R1682" s="182"/>
    </row>
    <row r="1683" spans="1:18" hidden="1">
      <c r="A1683" s="39" t="str">
        <f t="shared" si="380"/>
        <v>سميد رفيـــع</v>
      </c>
      <c r="B1683" s="185"/>
      <c r="C1683" s="71">
        <v>1000</v>
      </c>
      <c r="D1683" s="1">
        <v>1000</v>
      </c>
      <c r="E1683" s="1">
        <v>1000</v>
      </c>
      <c r="F1683" s="1">
        <v>1000</v>
      </c>
      <c r="G1683" s="180">
        <f t="shared" si="381"/>
        <v>1000</v>
      </c>
      <c r="H1683" s="1">
        <f t="shared" ref="H1683:H1698" si="383">(C1683+D1683+E1683+F1683)/4</f>
        <v>1000</v>
      </c>
      <c r="I1683" s="1">
        <f t="shared" si="382"/>
        <v>0</v>
      </c>
      <c r="J1683" s="13">
        <f t="shared" ref="J1683:J1696" si="384">(I1683*100)/G1683</f>
        <v>0</v>
      </c>
      <c r="R1683" s="182"/>
    </row>
    <row r="1684" spans="1:18" hidden="1">
      <c r="A1684" s="39" t="str">
        <f t="shared" si="380"/>
        <v>فــريــنــة</v>
      </c>
      <c r="B1684" s="185"/>
      <c r="C1684" s="71">
        <v>60</v>
      </c>
      <c r="D1684" s="1">
        <v>60</v>
      </c>
      <c r="E1684" s="1">
        <v>60</v>
      </c>
      <c r="F1684" s="1">
        <v>60</v>
      </c>
      <c r="G1684" s="180">
        <f t="shared" si="381"/>
        <v>60</v>
      </c>
      <c r="H1684" s="1">
        <f t="shared" si="383"/>
        <v>60</v>
      </c>
      <c r="I1684" s="1">
        <f t="shared" si="382"/>
        <v>0</v>
      </c>
      <c r="J1684" s="13">
        <f t="shared" si="384"/>
        <v>0</v>
      </c>
      <c r="R1684" s="182"/>
    </row>
    <row r="1685" spans="1:18" hidden="1">
      <c r="A1685" s="39" t="str">
        <f t="shared" si="380"/>
        <v xml:space="preserve">سكر أبيض </v>
      </c>
      <c r="B1685" s="186"/>
      <c r="C1685" s="71">
        <v>90</v>
      </c>
      <c r="D1685" s="1">
        <v>90</v>
      </c>
      <c r="E1685" s="1">
        <v>90</v>
      </c>
      <c r="F1685" s="1">
        <v>90</v>
      </c>
      <c r="G1685" s="180">
        <f t="shared" si="381"/>
        <v>90</v>
      </c>
      <c r="H1685" s="1">
        <f t="shared" si="383"/>
        <v>90</v>
      </c>
      <c r="I1685" s="1">
        <f t="shared" si="382"/>
        <v>0</v>
      </c>
      <c r="J1685" s="13">
        <f t="shared" si="384"/>
        <v>0</v>
      </c>
      <c r="R1685" s="182"/>
    </row>
    <row r="1686" spans="1:18" hidden="1">
      <c r="A1686" s="39" t="str">
        <f t="shared" si="380"/>
        <v>فرينة الاطفال-بليدينا-</v>
      </c>
      <c r="B1686" s="205" t="s">
        <v>67</v>
      </c>
      <c r="C1686" s="71">
        <v>240</v>
      </c>
      <c r="D1686" s="1">
        <v>240</v>
      </c>
      <c r="E1686" s="1">
        <v>240</v>
      </c>
      <c r="F1686" s="1">
        <v>240</v>
      </c>
      <c r="G1686" s="180">
        <f t="shared" si="381"/>
        <v>240</v>
      </c>
      <c r="H1686" s="1">
        <f t="shared" si="383"/>
        <v>240</v>
      </c>
      <c r="I1686" s="1">
        <f t="shared" si="382"/>
        <v>0</v>
      </c>
      <c r="J1686" s="13">
        <f t="shared" si="384"/>
        <v>0</v>
      </c>
      <c r="R1686" s="182"/>
    </row>
    <row r="1687" spans="1:18" ht="30" hidden="1">
      <c r="A1687" s="39" t="str">
        <f t="shared" si="380"/>
        <v>مسحوق حليب الاطفال-الصحة-</v>
      </c>
      <c r="B1687" s="206"/>
      <c r="C1687" s="71">
        <v>430</v>
      </c>
      <c r="D1687" s="1">
        <v>438</v>
      </c>
      <c r="E1687" s="1">
        <v>450</v>
      </c>
      <c r="F1687" s="1">
        <v>450</v>
      </c>
      <c r="G1687" s="180">
        <f t="shared" si="381"/>
        <v>430</v>
      </c>
      <c r="H1687" s="1">
        <f t="shared" si="383"/>
        <v>442</v>
      </c>
      <c r="I1687" s="1">
        <f t="shared" si="382"/>
        <v>12</v>
      </c>
      <c r="J1687" s="13">
        <f t="shared" si="384"/>
        <v>2.7906976744186047</v>
      </c>
      <c r="R1687" s="182"/>
    </row>
    <row r="1688" spans="1:18" ht="30" hidden="1">
      <c r="A1688" s="39" t="str">
        <f t="shared" si="380"/>
        <v>مسحوق حليب الكبارgloria</v>
      </c>
      <c r="B1688" s="207"/>
      <c r="C1688" s="71">
        <v>350</v>
      </c>
      <c r="D1688" s="1">
        <v>350</v>
      </c>
      <c r="E1688" s="1">
        <v>420</v>
      </c>
      <c r="F1688" s="1">
        <v>420</v>
      </c>
      <c r="G1688" s="180">
        <f t="shared" si="381"/>
        <v>350</v>
      </c>
      <c r="H1688" s="1">
        <f t="shared" si="383"/>
        <v>385</v>
      </c>
      <c r="I1688" s="1">
        <f t="shared" si="382"/>
        <v>35</v>
      </c>
      <c r="J1688" s="13">
        <f t="shared" si="384"/>
        <v>10</v>
      </c>
      <c r="R1688" s="182"/>
    </row>
    <row r="1689" spans="1:18" hidden="1">
      <c r="A1689" s="39" t="str">
        <f t="shared" si="380"/>
        <v>بـــــن</v>
      </c>
      <c r="B1689" s="183" t="s">
        <v>66</v>
      </c>
      <c r="C1689" s="71">
        <v>640</v>
      </c>
      <c r="D1689" s="1">
        <v>640</v>
      </c>
      <c r="E1689" s="1">
        <v>640</v>
      </c>
      <c r="F1689" s="1">
        <v>640</v>
      </c>
      <c r="G1689" s="180">
        <f t="shared" si="381"/>
        <v>640</v>
      </c>
      <c r="H1689" s="1">
        <f t="shared" si="383"/>
        <v>640</v>
      </c>
      <c r="I1689" s="1">
        <f t="shared" si="382"/>
        <v>0</v>
      </c>
      <c r="J1689" s="13">
        <f t="shared" si="384"/>
        <v>0</v>
      </c>
      <c r="R1689" s="182"/>
    </row>
    <row r="1690" spans="1:18" ht="30" hidden="1">
      <c r="A1690" s="39" t="str">
        <f t="shared" si="380"/>
        <v>شاي سفينة الصحراء125غ</v>
      </c>
      <c r="B1690" s="183"/>
      <c r="C1690" s="71">
        <v>540</v>
      </c>
      <c r="D1690" s="1">
        <v>540</v>
      </c>
      <c r="E1690" s="1">
        <v>540</v>
      </c>
      <c r="F1690" s="1">
        <v>540</v>
      </c>
      <c r="G1690" s="180">
        <f t="shared" si="381"/>
        <v>540</v>
      </c>
      <c r="H1690" s="1">
        <f t="shared" si="383"/>
        <v>540</v>
      </c>
      <c r="I1690" s="1">
        <f t="shared" si="382"/>
        <v>0</v>
      </c>
      <c r="J1690" s="13">
        <f t="shared" si="384"/>
        <v>0</v>
      </c>
      <c r="R1690" s="182"/>
    </row>
    <row r="1691" spans="1:18" hidden="1">
      <c r="A1691" s="39" t="str">
        <f t="shared" si="380"/>
        <v xml:space="preserve">خميرة جافة </v>
      </c>
      <c r="B1691" s="61" t="s">
        <v>67</v>
      </c>
      <c r="C1691" s="71">
        <v>200</v>
      </c>
      <c r="D1691" s="1">
        <v>200</v>
      </c>
      <c r="E1691" s="1">
        <v>200</v>
      </c>
      <c r="F1691" s="1">
        <v>200</v>
      </c>
      <c r="G1691" s="180">
        <f t="shared" si="381"/>
        <v>200</v>
      </c>
      <c r="H1691" s="1">
        <f t="shared" si="383"/>
        <v>200</v>
      </c>
      <c r="I1691" s="1">
        <f t="shared" si="382"/>
        <v>0</v>
      </c>
      <c r="J1691" s="13">
        <f t="shared" si="384"/>
        <v>0</v>
      </c>
      <c r="R1691" s="182"/>
    </row>
    <row r="1692" spans="1:18" hidden="1">
      <c r="A1692" s="39" t="str">
        <f t="shared" si="380"/>
        <v>زيت غذائية</v>
      </c>
      <c r="B1692" s="61" t="s">
        <v>68</v>
      </c>
      <c r="C1692" s="71">
        <v>580</v>
      </c>
      <c r="D1692" s="1">
        <v>580</v>
      </c>
      <c r="E1692" s="1">
        <v>580</v>
      </c>
      <c r="F1692" s="1">
        <v>580</v>
      </c>
      <c r="G1692" s="180">
        <f t="shared" si="381"/>
        <v>580</v>
      </c>
      <c r="H1692" s="1">
        <f t="shared" si="383"/>
        <v>580</v>
      </c>
      <c r="I1692" s="1">
        <f t="shared" si="382"/>
        <v>0</v>
      </c>
      <c r="J1692" s="13">
        <f t="shared" si="384"/>
        <v>0</v>
      </c>
      <c r="R1692" s="182"/>
    </row>
    <row r="1693" spans="1:18" hidden="1">
      <c r="A1693" s="39" t="str">
        <f t="shared" si="380"/>
        <v>فاصولياء جافـة</v>
      </c>
      <c r="B1693" s="184" t="s">
        <v>66</v>
      </c>
      <c r="C1693" s="71">
        <v>220</v>
      </c>
      <c r="D1693" s="1">
        <v>220</v>
      </c>
      <c r="E1693" s="1">
        <v>220</v>
      </c>
      <c r="F1693" s="1">
        <v>220</v>
      </c>
      <c r="G1693" s="180">
        <f t="shared" si="381"/>
        <v>220</v>
      </c>
      <c r="H1693" s="1">
        <f t="shared" si="383"/>
        <v>220</v>
      </c>
      <c r="I1693" s="1">
        <f t="shared" si="382"/>
        <v>0</v>
      </c>
      <c r="J1693" s="13">
        <f t="shared" si="384"/>
        <v>0</v>
      </c>
      <c r="R1693" s="182"/>
    </row>
    <row r="1694" spans="1:18" hidden="1">
      <c r="A1694" s="39" t="str">
        <f t="shared" si="380"/>
        <v>عدس</v>
      </c>
      <c r="B1694" s="185"/>
      <c r="C1694" s="71">
        <v>210</v>
      </c>
      <c r="D1694" s="119">
        <v>210</v>
      </c>
      <c r="E1694" s="119">
        <v>210</v>
      </c>
      <c r="F1694" s="119">
        <v>210</v>
      </c>
      <c r="G1694" s="180">
        <f t="shared" si="381"/>
        <v>210</v>
      </c>
      <c r="H1694" s="1">
        <f t="shared" si="383"/>
        <v>210</v>
      </c>
      <c r="I1694" s="1">
        <f t="shared" si="382"/>
        <v>0</v>
      </c>
      <c r="J1694" s="13">
        <f t="shared" si="384"/>
        <v>0</v>
      </c>
      <c r="R1694" s="182"/>
    </row>
    <row r="1695" spans="1:18" hidden="1">
      <c r="A1695" s="39" t="str">
        <f t="shared" si="380"/>
        <v xml:space="preserve">حمص </v>
      </c>
      <c r="B1695" s="185"/>
      <c r="C1695" s="71">
        <v>320</v>
      </c>
      <c r="D1695" s="1">
        <v>320</v>
      </c>
      <c r="E1695" s="1">
        <v>320</v>
      </c>
      <c r="F1695" s="1">
        <v>320</v>
      </c>
      <c r="G1695" s="180">
        <f t="shared" si="381"/>
        <v>320</v>
      </c>
      <c r="H1695" s="1">
        <f t="shared" si="383"/>
        <v>320</v>
      </c>
      <c r="I1695" s="1">
        <f t="shared" si="382"/>
        <v>0</v>
      </c>
      <c r="J1695" s="13">
        <f t="shared" si="384"/>
        <v>0</v>
      </c>
      <c r="R1695" s="182"/>
    </row>
    <row r="1696" spans="1:18" hidden="1">
      <c r="A1696" s="39" t="str">
        <f t="shared" si="380"/>
        <v>أرز</v>
      </c>
      <c r="B1696" s="185"/>
      <c r="C1696" s="71">
        <v>100</v>
      </c>
      <c r="D1696" s="1">
        <v>100</v>
      </c>
      <c r="E1696" s="1">
        <v>100</v>
      </c>
      <c r="F1696" s="1">
        <v>100</v>
      </c>
      <c r="G1696" s="180">
        <f t="shared" si="381"/>
        <v>100</v>
      </c>
      <c r="H1696" s="1">
        <f t="shared" si="383"/>
        <v>100</v>
      </c>
      <c r="I1696" s="1">
        <f t="shared" si="382"/>
        <v>0</v>
      </c>
      <c r="J1696" s="13">
        <f t="shared" si="384"/>
        <v>0</v>
      </c>
      <c r="R1696" s="182"/>
    </row>
    <row r="1697" spans="1:18" hidden="1">
      <c r="A1697" s="39" t="str">
        <f t="shared" si="380"/>
        <v>عجائن غذائية</v>
      </c>
      <c r="B1697" s="185"/>
      <c r="C1697" s="71">
        <v>110</v>
      </c>
      <c r="D1697" s="1">
        <v>110</v>
      </c>
      <c r="E1697" s="1">
        <v>110</v>
      </c>
      <c r="F1697" s="1">
        <v>110</v>
      </c>
      <c r="G1697" s="180">
        <f t="shared" si="381"/>
        <v>110</v>
      </c>
      <c r="H1697" s="1">
        <f t="shared" si="383"/>
        <v>110</v>
      </c>
      <c r="I1697" s="1">
        <f t="shared" si="382"/>
        <v>0</v>
      </c>
      <c r="J1697" s="13">
        <f>(I1697*100)/G1697</f>
        <v>0</v>
      </c>
      <c r="R1697" s="182"/>
    </row>
    <row r="1698" spans="1:18" hidden="1">
      <c r="A1698" s="39" t="str">
        <f t="shared" si="380"/>
        <v>طماطم مصبرة-cab-</v>
      </c>
      <c r="B1698" s="186"/>
      <c r="C1698" s="71">
        <v>180</v>
      </c>
      <c r="D1698" s="1">
        <v>180</v>
      </c>
      <c r="E1698" s="1">
        <v>180</v>
      </c>
      <c r="F1698" s="1">
        <v>180</v>
      </c>
      <c r="G1698" s="180">
        <f t="shared" si="381"/>
        <v>180</v>
      </c>
      <c r="H1698" s="1">
        <f t="shared" si="383"/>
        <v>180</v>
      </c>
      <c r="I1698" s="1">
        <f t="shared" si="382"/>
        <v>0</v>
      </c>
      <c r="J1698" s="13">
        <f t="shared" ref="J1698" si="385">(I1698*100)/G1698</f>
        <v>0</v>
      </c>
      <c r="R1698" s="182"/>
    </row>
    <row r="1699" spans="1:18" hidden="1">
      <c r="A1699" s="187" t="s">
        <v>65</v>
      </c>
      <c r="B1699" s="187"/>
      <c r="C1699" s="187"/>
      <c r="D1699" s="187"/>
      <c r="E1699" s="187"/>
      <c r="F1699" s="187"/>
      <c r="G1699" s="187"/>
      <c r="H1699" s="187"/>
      <c r="I1699" s="187"/>
      <c r="J1699" s="187"/>
      <c r="R1699" s="182"/>
    </row>
    <row r="1700" spans="1:18" hidden="1">
      <c r="A1700" s="188"/>
      <c r="B1700" s="188"/>
      <c r="C1700" s="188"/>
      <c r="D1700" s="188"/>
      <c r="E1700" s="188"/>
      <c r="F1700" s="188"/>
      <c r="G1700" s="188"/>
      <c r="H1700" s="188"/>
      <c r="I1700" s="188"/>
      <c r="J1700" s="188"/>
      <c r="R1700" s="182"/>
    </row>
    <row r="1701" spans="1:18" hidden="1">
      <c r="A1701" s="90" t="str">
        <f t="shared" ref="A1701:A1712" si="386">A1598</f>
        <v>بطاطا</v>
      </c>
      <c r="B1701" s="184" t="s">
        <v>66</v>
      </c>
      <c r="C1701" s="121">
        <v>50</v>
      </c>
      <c r="D1701" s="121">
        <v>54</v>
      </c>
      <c r="E1701" s="121">
        <v>62</v>
      </c>
      <c r="F1701" s="121">
        <v>70</v>
      </c>
      <c r="G1701" s="180">
        <f t="shared" ref="G1701:G1712" si="387">H1598</f>
        <v>48.75</v>
      </c>
      <c r="H1701" s="1">
        <f>(C1701+D1701+E1701+F1701)/4</f>
        <v>59</v>
      </c>
      <c r="I1701" s="1">
        <f t="shared" ref="I1701:I1712" si="388">H1701-G1701</f>
        <v>10.25</v>
      </c>
      <c r="J1701" s="13">
        <f t="shared" ref="J1701:J1712" si="389">(I1701*100)/G1701</f>
        <v>21.025641025641026</v>
      </c>
      <c r="R1701" s="182"/>
    </row>
    <row r="1702" spans="1:18" hidden="1">
      <c r="A1702" s="90" t="str">
        <f t="shared" si="386"/>
        <v>طماطم طازجــة</v>
      </c>
      <c r="B1702" s="185"/>
      <c r="C1702" s="121">
        <v>76</v>
      </c>
      <c r="D1702" s="121">
        <v>104</v>
      </c>
      <c r="E1702" s="121">
        <v>140</v>
      </c>
      <c r="F1702" s="121">
        <v>150</v>
      </c>
      <c r="G1702" s="180">
        <f t="shared" si="387"/>
        <v>63.333333333333336</v>
      </c>
      <c r="H1702" s="1">
        <f t="shared" ref="H1702:H1712" si="390">(C1702+D1702+E1702+F1702)/4</f>
        <v>117.5</v>
      </c>
      <c r="I1702" s="1">
        <f t="shared" si="388"/>
        <v>54.166666666666664</v>
      </c>
      <c r="J1702" s="13">
        <f t="shared" si="389"/>
        <v>85.526315789473671</v>
      </c>
      <c r="R1702" s="182"/>
    </row>
    <row r="1703" spans="1:18" hidden="1">
      <c r="A1703" s="90" t="str">
        <f t="shared" si="386"/>
        <v>بصل جاف</v>
      </c>
      <c r="B1703" s="185"/>
      <c r="C1703" s="121">
        <v>40</v>
      </c>
      <c r="D1703" s="121">
        <v>48</v>
      </c>
      <c r="E1703" s="121">
        <v>56</v>
      </c>
      <c r="F1703" s="121">
        <v>60</v>
      </c>
      <c r="G1703" s="180">
        <f t="shared" si="387"/>
        <v>40</v>
      </c>
      <c r="H1703" s="1">
        <f t="shared" si="390"/>
        <v>51</v>
      </c>
      <c r="I1703" s="1">
        <f t="shared" si="388"/>
        <v>11</v>
      </c>
      <c r="J1703" s="13">
        <f t="shared" si="389"/>
        <v>27.5</v>
      </c>
      <c r="R1703" s="182"/>
    </row>
    <row r="1704" spans="1:18" hidden="1">
      <c r="A1704" s="90" t="str">
        <f t="shared" si="386"/>
        <v>خس</v>
      </c>
      <c r="B1704" s="185"/>
      <c r="C1704" s="121">
        <v>72</v>
      </c>
      <c r="D1704" s="121">
        <v>80</v>
      </c>
      <c r="E1704" s="121">
        <v>74</v>
      </c>
      <c r="F1704" s="121">
        <v>74</v>
      </c>
      <c r="G1704" s="180">
        <f t="shared" si="387"/>
        <v>75.833333333333329</v>
      </c>
      <c r="H1704" s="1">
        <f t="shared" si="390"/>
        <v>75</v>
      </c>
      <c r="I1704" s="1">
        <f t="shared" si="388"/>
        <v>-0.8333333333333286</v>
      </c>
      <c r="J1704" s="13">
        <f t="shared" si="389"/>
        <v>-1.0989010989010928</v>
      </c>
      <c r="R1704" s="182"/>
    </row>
    <row r="1705" spans="1:18" hidden="1">
      <c r="A1705" s="90" t="str">
        <f t="shared" si="386"/>
        <v xml:space="preserve">قرعة </v>
      </c>
      <c r="B1705" s="185"/>
      <c r="C1705" s="121">
        <v>108</v>
      </c>
      <c r="D1705" s="121">
        <v>120</v>
      </c>
      <c r="E1705" s="121">
        <v>120</v>
      </c>
      <c r="F1705" s="121">
        <v>124</v>
      </c>
      <c r="G1705" s="180">
        <f t="shared" si="387"/>
        <v>130.25</v>
      </c>
      <c r="H1705" s="1">
        <f t="shared" si="390"/>
        <v>118</v>
      </c>
      <c r="I1705" s="1">
        <f t="shared" si="388"/>
        <v>-12.25</v>
      </c>
      <c r="J1705" s="13">
        <f t="shared" si="389"/>
        <v>-9.4049904030710181</v>
      </c>
      <c r="R1705" s="182"/>
    </row>
    <row r="1706" spans="1:18" hidden="1">
      <c r="A1706" s="90" t="str">
        <f t="shared" si="386"/>
        <v>جزر</v>
      </c>
      <c r="B1706" s="185"/>
      <c r="C1706" s="121">
        <v>50</v>
      </c>
      <c r="D1706" s="121">
        <v>54</v>
      </c>
      <c r="E1706" s="121">
        <v>58</v>
      </c>
      <c r="F1706" s="121">
        <v>68</v>
      </c>
      <c r="G1706" s="180">
        <f t="shared" si="387"/>
        <v>54</v>
      </c>
      <c r="H1706" s="1">
        <f t="shared" si="390"/>
        <v>57.5</v>
      </c>
      <c r="I1706" s="1">
        <f t="shared" si="388"/>
        <v>3.5</v>
      </c>
      <c r="J1706" s="13">
        <f t="shared" si="389"/>
        <v>6.4814814814814818</v>
      </c>
      <c r="R1706" s="182"/>
    </row>
    <row r="1707" spans="1:18" hidden="1">
      <c r="A1707" s="90" t="str">
        <f t="shared" si="386"/>
        <v>فلفل حلو</v>
      </c>
      <c r="B1707" s="185"/>
      <c r="C1707" s="121">
        <v>104</v>
      </c>
      <c r="D1707" s="121">
        <v>120</v>
      </c>
      <c r="E1707" s="121">
        <v>120</v>
      </c>
      <c r="F1707" s="121">
        <v>136</v>
      </c>
      <c r="G1707" s="180">
        <f t="shared" si="387"/>
        <v>117.08333333333333</v>
      </c>
      <c r="H1707" s="1">
        <f t="shared" si="390"/>
        <v>120</v>
      </c>
      <c r="I1707" s="1">
        <f t="shared" si="388"/>
        <v>2.9166666666666714</v>
      </c>
      <c r="J1707" s="13">
        <f t="shared" si="389"/>
        <v>2.4911032028469791</v>
      </c>
      <c r="R1707" s="182"/>
    </row>
    <row r="1708" spans="1:18" hidden="1">
      <c r="A1708" s="90" t="str">
        <f t="shared" si="386"/>
        <v>فلفل حار</v>
      </c>
      <c r="B1708" s="185"/>
      <c r="C1708" s="121">
        <v>100</v>
      </c>
      <c r="D1708" s="121">
        <v>100</v>
      </c>
      <c r="E1708" s="121">
        <v>108</v>
      </c>
      <c r="F1708" s="121">
        <v>136</v>
      </c>
      <c r="G1708" s="180">
        <f t="shared" si="387"/>
        <v>114.25</v>
      </c>
      <c r="H1708" s="1">
        <f t="shared" si="390"/>
        <v>111</v>
      </c>
      <c r="I1708" s="1">
        <f t="shared" si="388"/>
        <v>-3.25</v>
      </c>
      <c r="J1708" s="13">
        <f t="shared" si="389"/>
        <v>-2.8446389496717726</v>
      </c>
      <c r="R1708" s="182"/>
    </row>
    <row r="1709" spans="1:18" hidden="1">
      <c r="A1709" s="90" t="str">
        <f t="shared" si="386"/>
        <v>فاصوليا خضراء</v>
      </c>
      <c r="B1709" s="185"/>
      <c r="C1709" s="121">
        <v>200</v>
      </c>
      <c r="D1709" s="121">
        <v>200</v>
      </c>
      <c r="E1709" s="121">
        <v>236</v>
      </c>
      <c r="F1709" s="121">
        <v>260</v>
      </c>
      <c r="G1709" s="180">
        <f t="shared" si="387"/>
        <v>154.83333333333334</v>
      </c>
      <c r="H1709" s="1">
        <f t="shared" si="390"/>
        <v>224</v>
      </c>
      <c r="I1709" s="1">
        <f t="shared" si="388"/>
        <v>69.166666666666657</v>
      </c>
      <c r="J1709" s="13">
        <f t="shared" si="389"/>
        <v>44.67168998923573</v>
      </c>
      <c r="R1709" s="182"/>
    </row>
    <row r="1710" spans="1:18" hidden="1">
      <c r="A1710" s="90" t="str">
        <f t="shared" si="386"/>
        <v>شمـنــدر</v>
      </c>
      <c r="B1710" s="185"/>
      <c r="C1710" s="121">
        <v>60</v>
      </c>
      <c r="D1710" s="121">
        <v>60</v>
      </c>
      <c r="E1710" s="121">
        <v>60</v>
      </c>
      <c r="F1710" s="121">
        <v>72</v>
      </c>
      <c r="G1710" s="180">
        <f t="shared" si="387"/>
        <v>63.333333333333329</v>
      </c>
      <c r="H1710" s="1">
        <f t="shared" si="390"/>
        <v>63</v>
      </c>
      <c r="I1710" s="1">
        <f t="shared" si="388"/>
        <v>-0.3333333333333286</v>
      </c>
      <c r="J1710" s="13">
        <f t="shared" si="389"/>
        <v>-0.52631578947367674</v>
      </c>
      <c r="R1710" s="182"/>
    </row>
    <row r="1711" spans="1:18" hidden="1">
      <c r="A1711" s="90" t="str">
        <f t="shared" si="386"/>
        <v xml:space="preserve">ثــــوم محلي </v>
      </c>
      <c r="B1711" s="185"/>
      <c r="C1711" s="121">
        <v>500</v>
      </c>
      <c r="D1711" s="121">
        <v>500</v>
      </c>
      <c r="E1711" s="121">
        <v>540</v>
      </c>
      <c r="F1711" s="121">
        <v>600</v>
      </c>
      <c r="G1711" s="180">
        <f t="shared" si="387"/>
        <v>477.5</v>
      </c>
      <c r="H1711" s="1">
        <f t="shared" si="390"/>
        <v>535</v>
      </c>
      <c r="I1711" s="1">
        <f t="shared" si="388"/>
        <v>57.5</v>
      </c>
      <c r="J1711" s="13">
        <f t="shared" si="389"/>
        <v>12.041884816753926</v>
      </c>
      <c r="R1711" s="182"/>
    </row>
    <row r="1712" spans="1:18" hidden="1">
      <c r="A1712" s="90" t="str">
        <f t="shared" si="386"/>
        <v>ثوم مستورد</v>
      </c>
      <c r="B1712" s="186"/>
      <c r="C1712" s="122">
        <v>550</v>
      </c>
      <c r="D1712" s="122">
        <v>550</v>
      </c>
      <c r="E1712" s="122">
        <v>590</v>
      </c>
      <c r="F1712" s="122">
        <v>662</v>
      </c>
      <c r="G1712" s="180">
        <f t="shared" si="387"/>
        <v>537.5</v>
      </c>
      <c r="H1712" s="1">
        <f t="shared" si="390"/>
        <v>588</v>
      </c>
      <c r="I1712" s="1">
        <f t="shared" si="388"/>
        <v>50.5</v>
      </c>
      <c r="J1712" s="13">
        <f t="shared" si="389"/>
        <v>9.395348837209303</v>
      </c>
      <c r="R1712" s="182"/>
    </row>
    <row r="1713" spans="1:18" hidden="1">
      <c r="A1713" s="189" t="s">
        <v>69</v>
      </c>
      <c r="B1713" s="189"/>
      <c r="C1713" s="189"/>
      <c r="D1713" s="189"/>
      <c r="E1713" s="189"/>
      <c r="F1713" s="189"/>
      <c r="G1713" s="189"/>
      <c r="H1713" s="189"/>
      <c r="I1713" s="189"/>
      <c r="J1713" s="189"/>
      <c r="R1713" s="182"/>
    </row>
    <row r="1714" spans="1:18" hidden="1">
      <c r="A1714" s="190"/>
      <c r="B1714" s="190"/>
      <c r="C1714" s="190"/>
      <c r="D1714" s="190"/>
      <c r="E1714" s="190"/>
      <c r="F1714" s="190"/>
      <c r="G1714" s="190"/>
      <c r="H1714" s="190"/>
      <c r="I1714" s="190"/>
      <c r="J1714" s="190"/>
      <c r="R1714" s="182"/>
    </row>
    <row r="1715" spans="1:18" hidden="1">
      <c r="A1715" s="134" t="str">
        <f t="shared" ref="A1715:A1720" si="391">A1612</f>
        <v>دقلة</v>
      </c>
      <c r="B1715" s="184" t="s">
        <v>66</v>
      </c>
      <c r="C1715" s="169">
        <v>500</v>
      </c>
      <c r="D1715" s="14">
        <v>500</v>
      </c>
      <c r="E1715" s="14">
        <v>500</v>
      </c>
      <c r="F1715" s="14">
        <v>540</v>
      </c>
      <c r="G1715" s="180">
        <v>487.5</v>
      </c>
      <c r="H1715" s="1">
        <f>(C1715+D1715+E1715+F1715)/4</f>
        <v>510</v>
      </c>
      <c r="I1715" s="1">
        <f t="shared" ref="I1715:I1720" si="392">H1715-G1715</f>
        <v>22.5</v>
      </c>
      <c r="J1715" s="13">
        <f t="shared" ref="J1715:J1720" si="393">(I1715*100)/G1715</f>
        <v>4.615384615384615</v>
      </c>
      <c r="R1715" s="182"/>
    </row>
    <row r="1716" spans="1:18" hidden="1">
      <c r="A1716" s="134" t="str">
        <f t="shared" si="391"/>
        <v>تفاح محلي</v>
      </c>
      <c r="B1716" s="185"/>
      <c r="C1716" s="169">
        <v>220</v>
      </c>
      <c r="D1716" s="14">
        <v>250</v>
      </c>
      <c r="E1716" s="14">
        <v>262</v>
      </c>
      <c r="F1716" s="14">
        <v>280</v>
      </c>
      <c r="G1716" s="180">
        <v>211</v>
      </c>
      <c r="H1716" s="1">
        <f t="shared" ref="H1716:H1718" si="394">(C1716+D1716+E1716+F1716)/4</f>
        <v>253</v>
      </c>
      <c r="I1716" s="1">
        <f t="shared" si="392"/>
        <v>42</v>
      </c>
      <c r="J1716" s="13">
        <f t="shared" si="393"/>
        <v>19.90521327014218</v>
      </c>
      <c r="R1716" s="182"/>
    </row>
    <row r="1717" spans="1:18" hidden="1">
      <c r="A1717" s="134" t="str">
        <f t="shared" si="391"/>
        <v>تفاح مستورد</v>
      </c>
      <c r="B1717" s="185"/>
      <c r="C1717" s="169">
        <v>400</v>
      </c>
      <c r="D1717" s="14">
        <v>400</v>
      </c>
      <c r="E1717" s="14">
        <v>416</v>
      </c>
      <c r="F1717" s="14">
        <v>452</v>
      </c>
      <c r="G1717" s="180">
        <v>400</v>
      </c>
      <c r="H1717" s="1">
        <f t="shared" si="394"/>
        <v>417</v>
      </c>
      <c r="I1717" s="1">
        <f t="shared" si="392"/>
        <v>17</v>
      </c>
      <c r="J1717" s="13">
        <f t="shared" si="393"/>
        <v>4.25</v>
      </c>
      <c r="R1717" s="182"/>
    </row>
    <row r="1718" spans="1:18" hidden="1">
      <c r="A1718" s="134" t="str">
        <f t="shared" si="391"/>
        <v>مـــوز</v>
      </c>
      <c r="B1718" s="185"/>
      <c r="C1718" s="169">
        <v>500</v>
      </c>
      <c r="D1718" s="1">
        <v>490</v>
      </c>
      <c r="E1718" s="1">
        <v>420</v>
      </c>
      <c r="F1718" s="1">
        <v>428</v>
      </c>
      <c r="G1718" s="180">
        <v>376</v>
      </c>
      <c r="H1718" s="1">
        <f t="shared" si="394"/>
        <v>459.5</v>
      </c>
      <c r="I1718" s="1">
        <f t="shared" si="392"/>
        <v>83.5</v>
      </c>
      <c r="J1718" s="13">
        <f t="shared" si="393"/>
        <v>22.207446808510639</v>
      </c>
      <c r="R1718" s="182"/>
    </row>
    <row r="1719" spans="1:18" hidden="1">
      <c r="A1719" s="134" t="str">
        <f t="shared" si="391"/>
        <v>رمان</v>
      </c>
      <c r="B1719" s="185"/>
      <c r="C1719" s="169">
        <v>180</v>
      </c>
      <c r="D1719" s="155">
        <v>196</v>
      </c>
      <c r="E1719" s="124" t="s">
        <v>77</v>
      </c>
      <c r="F1719" s="105" t="s">
        <v>77</v>
      </c>
      <c r="G1719" s="180">
        <v>182.16666666666666</v>
      </c>
      <c r="H1719" s="1">
        <f>(C1719+D1719)/2</f>
        <v>188</v>
      </c>
      <c r="I1719" s="1">
        <f t="shared" si="392"/>
        <v>5.8333333333333428</v>
      </c>
      <c r="J1719" s="13">
        <f t="shared" si="393"/>
        <v>3.2021957913998222</v>
      </c>
      <c r="R1719" s="182"/>
    </row>
    <row r="1720" spans="1:18" hidden="1">
      <c r="A1720" s="134" t="str">
        <f t="shared" si="391"/>
        <v>يوسفية</v>
      </c>
      <c r="B1720" s="186"/>
      <c r="C1720" s="169">
        <v>122</v>
      </c>
      <c r="D1720" s="155">
        <v>130</v>
      </c>
      <c r="E1720" s="124">
        <v>138</v>
      </c>
      <c r="F1720" s="105">
        <v>142</v>
      </c>
      <c r="G1720" s="180">
        <v>138</v>
      </c>
      <c r="H1720" s="1">
        <f>(C1720+D1720+E1720+F1720)/4</f>
        <v>133</v>
      </c>
      <c r="I1720" s="1">
        <f t="shared" si="392"/>
        <v>-5</v>
      </c>
      <c r="J1720" s="13">
        <f t="shared" si="393"/>
        <v>-3.6231884057971016</v>
      </c>
      <c r="R1720" s="182"/>
    </row>
    <row r="1721" spans="1:18" hidden="1">
      <c r="A1721" s="94"/>
      <c r="B1721" s="77"/>
      <c r="C1721" s="78"/>
      <c r="D1721" s="79"/>
      <c r="E1721" s="79"/>
      <c r="F1721" s="79"/>
      <c r="G1721" s="76"/>
      <c r="H1721" s="79"/>
      <c r="I1721" s="80"/>
      <c r="J1721" s="43"/>
      <c r="R1721" s="182"/>
    </row>
    <row r="1722" spans="1:18" hidden="1">
      <c r="A1722" s="94"/>
      <c r="B1722" s="77"/>
      <c r="C1722" s="78"/>
      <c r="D1722" s="79"/>
      <c r="E1722" s="79"/>
      <c r="F1722" s="79"/>
      <c r="G1722" s="76"/>
      <c r="H1722" s="79"/>
      <c r="I1722" s="80"/>
      <c r="J1722" s="43"/>
    </row>
    <row r="1723" spans="1:18" hidden="1">
      <c r="A1723" s="94"/>
      <c r="B1723" s="77"/>
      <c r="C1723" s="78"/>
      <c r="D1723" s="79"/>
      <c r="E1723" s="79"/>
      <c r="F1723" s="79"/>
      <c r="G1723" s="76"/>
      <c r="H1723" s="79"/>
      <c r="I1723" s="80"/>
      <c r="J1723" s="43"/>
    </row>
    <row r="1724" spans="1:18" hidden="1">
      <c r="A1724" s="94"/>
      <c r="B1724" s="77"/>
      <c r="C1724" s="78"/>
      <c r="D1724" s="79"/>
      <c r="E1724" s="79"/>
      <c r="F1724" s="79"/>
      <c r="G1724" s="76"/>
      <c r="H1724" s="79"/>
      <c r="I1724" s="80"/>
      <c r="J1724" s="43"/>
    </row>
    <row r="1725" spans="1:18" hidden="1">
      <c r="A1725" s="94"/>
      <c r="B1725" s="77"/>
      <c r="C1725" s="78"/>
      <c r="D1725" s="79"/>
      <c r="E1725" s="79"/>
      <c r="F1725" s="79"/>
      <c r="G1725" s="76"/>
      <c r="H1725" s="79"/>
      <c r="I1725" s="80"/>
      <c r="J1725" s="43"/>
    </row>
    <row r="1726" spans="1:18" hidden="1">
      <c r="A1726" s="94"/>
      <c r="B1726" s="77"/>
      <c r="C1726" s="78"/>
      <c r="D1726" s="79"/>
      <c r="E1726" s="79"/>
      <c r="F1726" s="79"/>
      <c r="G1726" s="76"/>
      <c r="H1726" s="79"/>
      <c r="I1726" s="80"/>
      <c r="J1726" s="43"/>
    </row>
    <row r="1727" spans="1:18" hidden="1">
      <c r="A1727" s="94"/>
      <c r="B1727" s="77"/>
      <c r="C1727" s="78"/>
      <c r="D1727" s="79"/>
      <c r="E1727" s="79"/>
      <c r="F1727" s="79"/>
      <c r="G1727" s="76"/>
      <c r="H1727" s="79"/>
      <c r="I1727" s="80"/>
      <c r="J1727" s="43"/>
    </row>
    <row r="1728" spans="1:18" hidden="1">
      <c r="A1728" s="94"/>
      <c r="B1728" s="77"/>
      <c r="C1728" s="78"/>
      <c r="D1728" s="79"/>
      <c r="E1728" s="79"/>
      <c r="F1728" s="79"/>
      <c r="G1728" s="76"/>
      <c r="H1728" s="76"/>
      <c r="I1728" s="76"/>
      <c r="J1728" s="76"/>
    </row>
    <row r="1729" spans="1:10" hidden="1">
      <c r="A1729" s="191" t="s">
        <v>81</v>
      </c>
      <c r="B1729" s="191"/>
      <c r="C1729" s="191"/>
      <c r="D1729" s="191"/>
      <c r="E1729" s="191"/>
      <c r="F1729" s="191"/>
      <c r="G1729" s="191"/>
      <c r="H1729" s="191"/>
      <c r="I1729" s="191"/>
      <c r="J1729" s="191"/>
    </row>
    <row r="1730" spans="1:10" hidden="1">
      <c r="A1730" s="135" t="str">
        <f>A1628</f>
        <v>لحم غنم محلي</v>
      </c>
      <c r="B1730" s="183" t="s">
        <v>66</v>
      </c>
      <c r="C1730" s="1">
        <v>1300</v>
      </c>
      <c r="D1730" s="1">
        <v>1300</v>
      </c>
      <c r="E1730" s="1">
        <v>1300</v>
      </c>
      <c r="F1730" s="1">
        <v>1300</v>
      </c>
      <c r="G1730" s="5">
        <v>1300</v>
      </c>
      <c r="H1730" s="1">
        <f t="shared" ref="H1730:H1734" si="395">(C1730+D1730+E1730+F1730)/4</f>
        <v>1300</v>
      </c>
      <c r="I1730" s="1">
        <f t="shared" ref="I1730:I1734" si="396">H1730-G1730</f>
        <v>0</v>
      </c>
      <c r="J1730" s="13">
        <f t="shared" ref="J1730:J1734" si="397">(I1730*100)/G1730</f>
        <v>0</v>
      </c>
    </row>
    <row r="1731" spans="1:10" hidden="1">
      <c r="A1731" s="135" t="str">
        <f>A1629</f>
        <v>لحم بقر محلي</v>
      </c>
      <c r="B1731" s="183"/>
      <c r="C1731" s="1">
        <v>780</v>
      </c>
      <c r="D1731" s="1">
        <v>780</v>
      </c>
      <c r="E1731" s="1">
        <v>780</v>
      </c>
      <c r="F1731" s="1">
        <v>780</v>
      </c>
      <c r="G1731" s="5">
        <v>780</v>
      </c>
      <c r="H1731" s="1">
        <f t="shared" si="395"/>
        <v>780</v>
      </c>
      <c r="I1731" s="1">
        <f t="shared" si="396"/>
        <v>0</v>
      </c>
      <c r="J1731" s="13">
        <f t="shared" si="397"/>
        <v>0</v>
      </c>
    </row>
    <row r="1732" spans="1:10" hidden="1">
      <c r="A1732" s="135" t="str">
        <f>A1630</f>
        <v>لحم بقر مجمد مستورد</v>
      </c>
      <c r="B1732" s="183"/>
      <c r="C1732" s="1">
        <v>600</v>
      </c>
      <c r="D1732" s="1">
        <v>600</v>
      </c>
      <c r="E1732" s="1">
        <v>600</v>
      </c>
      <c r="F1732" s="1">
        <v>600</v>
      </c>
      <c r="G1732" s="5">
        <v>600</v>
      </c>
      <c r="H1732" s="1">
        <f t="shared" si="395"/>
        <v>600</v>
      </c>
      <c r="I1732" s="1">
        <f t="shared" si="396"/>
        <v>0</v>
      </c>
      <c r="J1732" s="13">
        <f t="shared" si="397"/>
        <v>0</v>
      </c>
    </row>
    <row r="1733" spans="1:10" hidden="1">
      <c r="A1733" s="135" t="str">
        <f>A1631</f>
        <v>لحم دجـاج (مفرغ)</v>
      </c>
      <c r="B1733" s="183"/>
      <c r="C1733" s="1">
        <v>220</v>
      </c>
      <c r="D1733" s="1">
        <v>224</v>
      </c>
      <c r="E1733" s="70">
        <v>230</v>
      </c>
      <c r="F1733" s="1">
        <v>230</v>
      </c>
      <c r="G1733" s="5">
        <v>326.5</v>
      </c>
      <c r="H1733" s="1">
        <f t="shared" si="395"/>
        <v>226</v>
      </c>
      <c r="I1733" s="1">
        <f t="shared" si="396"/>
        <v>-100.5</v>
      </c>
      <c r="J1733" s="13">
        <f t="shared" si="397"/>
        <v>-30.781010719754978</v>
      </c>
    </row>
    <row r="1734" spans="1:10" ht="30" hidden="1">
      <c r="A1734" s="135" t="str">
        <f>A1632</f>
        <v>بيض</v>
      </c>
      <c r="B1734" s="22" t="s">
        <v>82</v>
      </c>
      <c r="C1734" s="1">
        <v>364</v>
      </c>
      <c r="D1734" s="1">
        <v>388</v>
      </c>
      <c r="E1734" s="71">
        <v>374</v>
      </c>
      <c r="F1734" s="1">
        <v>378</v>
      </c>
      <c r="G1734" s="5">
        <v>394.16666666666669</v>
      </c>
      <c r="H1734" s="1">
        <f t="shared" si="395"/>
        <v>376</v>
      </c>
      <c r="I1734" s="1">
        <f t="shared" si="396"/>
        <v>-18.166666666666686</v>
      </c>
      <c r="J1734" s="13">
        <f t="shared" si="397"/>
        <v>-4.6088794926004271</v>
      </c>
    </row>
    <row r="1735" spans="1:10" hidden="1">
      <c r="A1735" s="187"/>
      <c r="B1735" s="187"/>
      <c r="C1735" s="187"/>
      <c r="D1735" s="187"/>
      <c r="E1735" s="187"/>
      <c r="F1735" s="187"/>
      <c r="G1735" s="187"/>
      <c r="H1735" s="187"/>
      <c r="I1735" s="187"/>
      <c r="J1735" s="187"/>
    </row>
    <row r="1736" spans="1:10" hidden="1">
      <c r="A1736" s="188"/>
      <c r="B1736" s="188"/>
      <c r="C1736" s="188"/>
      <c r="D1736" s="188"/>
      <c r="E1736" s="188"/>
      <c r="F1736" s="188"/>
      <c r="G1736" s="188"/>
      <c r="H1736" s="188"/>
      <c r="I1736" s="188"/>
      <c r="J1736" s="188"/>
    </row>
    <row r="1737" spans="1:10" hidden="1">
      <c r="A1737" s="91" t="str">
        <f>A1635</f>
        <v>الإسمنت الرمادي</v>
      </c>
      <c r="B1737" s="176" t="s">
        <v>333</v>
      </c>
      <c r="C1737" s="30">
        <v>720</v>
      </c>
      <c r="D1737" s="30">
        <v>720</v>
      </c>
      <c r="E1737" s="30">
        <v>720</v>
      </c>
      <c r="F1737" s="30">
        <v>720</v>
      </c>
      <c r="G1737" s="31">
        <v>650</v>
      </c>
      <c r="H1737" s="1">
        <f>(C1737+D1737)/2</f>
        <v>720</v>
      </c>
      <c r="I1737" s="1">
        <f t="shared" ref="I1737:I1739" si="398">H1737-G1737</f>
        <v>70</v>
      </c>
      <c r="J1737" s="13">
        <f t="shared" ref="J1737:J1739" si="399">(I1737*100)/G1737</f>
        <v>10.76923076923077</v>
      </c>
    </row>
    <row r="1738" spans="1:10" hidden="1">
      <c r="A1738" s="91" t="str">
        <f>A1636</f>
        <v>حديد الخرسانة</v>
      </c>
      <c r="B1738" s="176" t="s">
        <v>75</v>
      </c>
      <c r="C1738" s="30">
        <v>650</v>
      </c>
      <c r="D1738" s="30">
        <v>650</v>
      </c>
      <c r="E1738" s="30">
        <v>650</v>
      </c>
      <c r="F1738" s="30">
        <v>650</v>
      </c>
      <c r="G1738" s="31">
        <v>610</v>
      </c>
      <c r="H1738" s="1">
        <f t="shared" ref="H1738:H1739" si="400">(C1738+D1738+E1738+F1738)/4</f>
        <v>650</v>
      </c>
      <c r="I1738" s="1">
        <f t="shared" si="398"/>
        <v>40</v>
      </c>
      <c r="J1738" s="13">
        <f t="shared" si="399"/>
        <v>6.557377049180328</v>
      </c>
    </row>
    <row r="1739" spans="1:10" ht="30" hidden="1">
      <c r="A1739" s="91" t="str">
        <f>A1637</f>
        <v xml:space="preserve">الخشب </v>
      </c>
      <c r="B1739" s="62" t="s">
        <v>76</v>
      </c>
      <c r="C1739" s="30">
        <v>560</v>
      </c>
      <c r="D1739" s="30">
        <v>560</v>
      </c>
      <c r="E1739" s="30">
        <v>560</v>
      </c>
      <c r="F1739" s="30">
        <v>560</v>
      </c>
      <c r="G1739" s="31">
        <v>540</v>
      </c>
      <c r="H1739" s="1">
        <f t="shared" si="400"/>
        <v>560</v>
      </c>
      <c r="I1739" s="1">
        <f t="shared" si="398"/>
        <v>20</v>
      </c>
      <c r="J1739" s="13">
        <f t="shared" si="399"/>
        <v>3.7037037037037037</v>
      </c>
    </row>
    <row r="1740" spans="1:10" hidden="1"/>
    <row r="1741" spans="1:10" hidden="1"/>
    <row r="1742" spans="1:10" hidden="1"/>
    <row r="1743" spans="1:10" hidden="1"/>
    <row r="1744" spans="1:10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spans="1:19" hidden="1"/>
    <row r="1778" spans="1:19" hidden="1"/>
    <row r="1779" spans="1:19" hidden="1"/>
    <row r="1780" spans="1:19" ht="21">
      <c r="A1780" s="192" t="s">
        <v>336</v>
      </c>
      <c r="B1780" s="192"/>
      <c r="C1780" s="192"/>
      <c r="D1780" s="192"/>
      <c r="E1780" s="192"/>
      <c r="F1780" s="192"/>
      <c r="G1780" s="192"/>
      <c r="H1780" s="192"/>
      <c r="I1780" s="192"/>
      <c r="J1780" s="192"/>
      <c r="N1780" s="175"/>
    </row>
    <row r="1781" spans="1:19" ht="21">
      <c r="A1781" s="193" t="s">
        <v>0</v>
      </c>
      <c r="B1781" s="194"/>
      <c r="C1781" s="194"/>
      <c r="D1781" s="194"/>
      <c r="E1781" s="194"/>
      <c r="F1781" s="194"/>
      <c r="G1781" s="194"/>
      <c r="H1781" s="194"/>
      <c r="I1781" s="194"/>
      <c r="J1781" s="194"/>
      <c r="K1781" s="181" t="s">
        <v>337</v>
      </c>
      <c r="L1781" s="181"/>
      <c r="M1781" s="181"/>
      <c r="N1781" s="181"/>
      <c r="O1781" s="181"/>
      <c r="P1781" s="181"/>
      <c r="Q1781" s="181"/>
      <c r="R1781" s="181"/>
      <c r="S1781" s="174"/>
    </row>
    <row r="1782" spans="1:19" ht="30">
      <c r="A1782" s="195" t="s">
        <v>1</v>
      </c>
      <c r="B1782" s="195" t="s">
        <v>57</v>
      </c>
      <c r="C1782" s="177" t="s">
        <v>2</v>
      </c>
      <c r="D1782" s="177" t="s">
        <v>3</v>
      </c>
      <c r="E1782" s="177" t="s">
        <v>4</v>
      </c>
      <c r="F1782" s="177" t="s">
        <v>5</v>
      </c>
      <c r="G1782" s="197" t="s">
        <v>6</v>
      </c>
      <c r="H1782" s="199" t="s">
        <v>64</v>
      </c>
      <c r="I1782" s="35" t="s">
        <v>61</v>
      </c>
      <c r="J1782" s="35" t="s">
        <v>62</v>
      </c>
    </row>
    <row r="1783" spans="1:19">
      <c r="A1783" s="196"/>
      <c r="B1783" s="196"/>
      <c r="C1783" s="3" t="s">
        <v>7</v>
      </c>
      <c r="D1783" s="3" t="s">
        <v>7</v>
      </c>
      <c r="E1783" s="3" t="s">
        <v>7</v>
      </c>
      <c r="F1783" s="3" t="s">
        <v>7</v>
      </c>
      <c r="G1783" s="198"/>
      <c r="H1783" s="200"/>
      <c r="I1783" s="36"/>
      <c r="J1783" s="36"/>
    </row>
    <row r="1784" spans="1:19">
      <c r="A1784" s="201" t="s">
        <v>63</v>
      </c>
      <c r="B1784" s="202"/>
      <c r="C1784" s="202"/>
      <c r="D1784" s="202"/>
      <c r="E1784" s="202"/>
      <c r="F1784" s="202"/>
      <c r="G1784" s="202"/>
      <c r="H1784" s="202"/>
      <c r="I1784" s="202"/>
      <c r="J1784" s="202"/>
    </row>
    <row r="1785" spans="1:19">
      <c r="A1785" s="203"/>
      <c r="B1785" s="204"/>
      <c r="C1785" s="204"/>
      <c r="D1785" s="204"/>
      <c r="E1785" s="204"/>
      <c r="F1785" s="204"/>
      <c r="G1785" s="204"/>
      <c r="H1785" s="204"/>
      <c r="I1785" s="204"/>
      <c r="J1785" s="204"/>
    </row>
    <row r="1786" spans="1:19">
      <c r="A1786" s="39" t="str">
        <f>A1682</f>
        <v>سـميـــد عــادي</v>
      </c>
      <c r="B1786" s="184" t="s">
        <v>66</v>
      </c>
      <c r="C1786" s="71">
        <v>900</v>
      </c>
      <c r="D1786" s="1">
        <v>900</v>
      </c>
      <c r="E1786" s="1">
        <v>900</v>
      </c>
      <c r="F1786" s="1">
        <v>900</v>
      </c>
      <c r="G1786" s="180">
        <f>H1682</f>
        <v>900</v>
      </c>
      <c r="H1786" s="1">
        <f>(C1786+D1786+E1786+F1786)/4</f>
        <v>900</v>
      </c>
      <c r="I1786" s="1">
        <f t="shared" ref="I1786:I1802" si="401">H1786-G1786</f>
        <v>0</v>
      </c>
      <c r="J1786" s="13">
        <f>(I1786*100)/G1786</f>
        <v>0</v>
      </c>
    </row>
    <row r="1787" spans="1:19">
      <c r="A1787" s="39" t="str">
        <f t="shared" ref="A1787:A1802" si="402">A1683</f>
        <v>سميد رفيـــع</v>
      </c>
      <c r="B1787" s="185"/>
      <c r="C1787" s="71">
        <v>1000</v>
      </c>
      <c r="D1787" s="1">
        <v>1000</v>
      </c>
      <c r="E1787" s="1">
        <v>1000</v>
      </c>
      <c r="F1787" s="1">
        <v>1000</v>
      </c>
      <c r="G1787" s="180">
        <f t="shared" ref="G1787:G1802" si="403">H1683</f>
        <v>1000</v>
      </c>
      <c r="H1787" s="1">
        <f t="shared" ref="H1787:H1802" si="404">(C1787+D1787+E1787+F1787)/4</f>
        <v>1000</v>
      </c>
      <c r="I1787" s="1">
        <f t="shared" si="401"/>
        <v>0</v>
      </c>
      <c r="J1787" s="13">
        <f t="shared" ref="J1787:J1800" si="405">(I1787*100)/G1787</f>
        <v>0</v>
      </c>
    </row>
    <row r="1788" spans="1:19">
      <c r="A1788" s="39" t="str">
        <f t="shared" si="402"/>
        <v>فــريــنــة</v>
      </c>
      <c r="B1788" s="185"/>
      <c r="C1788" s="71">
        <v>60</v>
      </c>
      <c r="D1788" s="1">
        <v>60</v>
      </c>
      <c r="E1788" s="1">
        <v>60</v>
      </c>
      <c r="F1788" s="1">
        <v>60</v>
      </c>
      <c r="G1788" s="180">
        <f t="shared" si="403"/>
        <v>60</v>
      </c>
      <c r="H1788" s="1">
        <f t="shared" si="404"/>
        <v>60</v>
      </c>
      <c r="I1788" s="1">
        <f t="shared" si="401"/>
        <v>0</v>
      </c>
      <c r="J1788" s="13">
        <f t="shared" si="405"/>
        <v>0</v>
      </c>
    </row>
    <row r="1789" spans="1:19">
      <c r="A1789" s="39" t="str">
        <f t="shared" si="402"/>
        <v xml:space="preserve">سكر أبيض </v>
      </c>
      <c r="B1789" s="186"/>
      <c r="C1789" s="71">
        <v>90</v>
      </c>
      <c r="D1789" s="1">
        <v>90</v>
      </c>
      <c r="E1789" s="1">
        <v>90</v>
      </c>
      <c r="F1789" s="1">
        <v>90</v>
      </c>
      <c r="G1789" s="180">
        <f t="shared" si="403"/>
        <v>90</v>
      </c>
      <c r="H1789" s="1">
        <f t="shared" si="404"/>
        <v>90</v>
      </c>
      <c r="I1789" s="1">
        <f t="shared" si="401"/>
        <v>0</v>
      </c>
      <c r="J1789" s="13">
        <f t="shared" si="405"/>
        <v>0</v>
      </c>
    </row>
    <row r="1790" spans="1:19">
      <c r="A1790" s="39" t="str">
        <f t="shared" si="402"/>
        <v>فرينة الاطفال-بليدينا-</v>
      </c>
      <c r="B1790" s="205" t="s">
        <v>67</v>
      </c>
      <c r="C1790" s="71">
        <v>240</v>
      </c>
      <c r="D1790" s="1">
        <v>240</v>
      </c>
      <c r="E1790" s="1">
        <v>240</v>
      </c>
      <c r="F1790" s="1">
        <v>240</v>
      </c>
      <c r="G1790" s="180">
        <f t="shared" si="403"/>
        <v>240</v>
      </c>
      <c r="H1790" s="1">
        <f t="shared" si="404"/>
        <v>240</v>
      </c>
      <c r="I1790" s="1">
        <f t="shared" si="401"/>
        <v>0</v>
      </c>
      <c r="J1790" s="13">
        <f t="shared" si="405"/>
        <v>0</v>
      </c>
    </row>
    <row r="1791" spans="1:19" ht="30">
      <c r="A1791" s="39" t="str">
        <f t="shared" si="402"/>
        <v>مسحوق حليب الاطفال-الصحة-</v>
      </c>
      <c r="B1791" s="206"/>
      <c r="C1791" s="71">
        <v>450</v>
      </c>
      <c r="D1791" s="1">
        <v>450</v>
      </c>
      <c r="E1791" s="1">
        <v>450</v>
      </c>
      <c r="F1791" s="1">
        <v>450</v>
      </c>
      <c r="G1791" s="180">
        <f t="shared" si="403"/>
        <v>442</v>
      </c>
      <c r="H1791" s="1">
        <f t="shared" si="404"/>
        <v>450</v>
      </c>
      <c r="I1791" s="1">
        <f t="shared" si="401"/>
        <v>8</v>
      </c>
      <c r="J1791" s="13">
        <f t="shared" si="405"/>
        <v>1.8099547511312217</v>
      </c>
    </row>
    <row r="1792" spans="1:19" ht="30">
      <c r="A1792" s="39" t="str">
        <f t="shared" si="402"/>
        <v>مسحوق حليب الكبارgloria</v>
      </c>
      <c r="B1792" s="207"/>
      <c r="C1792" s="71">
        <v>420</v>
      </c>
      <c r="D1792" s="1">
        <v>420</v>
      </c>
      <c r="E1792" s="1">
        <v>420</v>
      </c>
      <c r="F1792" s="1">
        <v>420</v>
      </c>
      <c r="G1792" s="180">
        <f t="shared" si="403"/>
        <v>385</v>
      </c>
      <c r="H1792" s="1">
        <f t="shared" si="404"/>
        <v>420</v>
      </c>
      <c r="I1792" s="1">
        <f t="shared" si="401"/>
        <v>35</v>
      </c>
      <c r="J1792" s="13">
        <f t="shared" si="405"/>
        <v>9.0909090909090917</v>
      </c>
    </row>
    <row r="1793" spans="1:10">
      <c r="A1793" s="39" t="str">
        <f t="shared" si="402"/>
        <v>بـــــن</v>
      </c>
      <c r="B1793" s="183" t="s">
        <v>66</v>
      </c>
      <c r="C1793" s="71">
        <v>640</v>
      </c>
      <c r="D1793" s="1">
        <v>640</v>
      </c>
      <c r="E1793" s="1">
        <v>640</v>
      </c>
      <c r="F1793" s="1">
        <v>640</v>
      </c>
      <c r="G1793" s="180">
        <f t="shared" si="403"/>
        <v>640</v>
      </c>
      <c r="H1793" s="1">
        <f t="shared" si="404"/>
        <v>640</v>
      </c>
      <c r="I1793" s="1">
        <f t="shared" si="401"/>
        <v>0</v>
      </c>
      <c r="J1793" s="13">
        <f t="shared" si="405"/>
        <v>0</v>
      </c>
    </row>
    <row r="1794" spans="1:10" ht="30">
      <c r="A1794" s="39" t="str">
        <f t="shared" si="402"/>
        <v>شاي سفينة الصحراء125غ</v>
      </c>
      <c r="B1794" s="183"/>
      <c r="C1794" s="71">
        <v>540</v>
      </c>
      <c r="D1794" s="1">
        <v>540</v>
      </c>
      <c r="E1794" s="1">
        <v>540</v>
      </c>
      <c r="F1794" s="1">
        <v>540</v>
      </c>
      <c r="G1794" s="180">
        <f t="shared" si="403"/>
        <v>540</v>
      </c>
      <c r="H1794" s="1">
        <f t="shared" si="404"/>
        <v>540</v>
      </c>
      <c r="I1794" s="1">
        <f t="shared" si="401"/>
        <v>0</v>
      </c>
      <c r="J1794" s="13">
        <f t="shared" si="405"/>
        <v>0</v>
      </c>
    </row>
    <row r="1795" spans="1:10">
      <c r="A1795" s="39" t="str">
        <f t="shared" si="402"/>
        <v xml:space="preserve">خميرة جافة </v>
      </c>
      <c r="B1795" s="61" t="s">
        <v>67</v>
      </c>
      <c r="C1795" s="71">
        <v>200</v>
      </c>
      <c r="D1795" s="1">
        <v>200</v>
      </c>
      <c r="E1795" s="1">
        <v>200</v>
      </c>
      <c r="F1795" s="1">
        <v>200</v>
      </c>
      <c r="G1795" s="180">
        <f t="shared" si="403"/>
        <v>200</v>
      </c>
      <c r="H1795" s="1">
        <f t="shared" si="404"/>
        <v>200</v>
      </c>
      <c r="I1795" s="1">
        <f t="shared" si="401"/>
        <v>0</v>
      </c>
      <c r="J1795" s="13">
        <f t="shared" si="405"/>
        <v>0</v>
      </c>
    </row>
    <row r="1796" spans="1:10">
      <c r="A1796" s="39" t="str">
        <f t="shared" si="402"/>
        <v>زيت غذائية</v>
      </c>
      <c r="B1796" s="61" t="s">
        <v>68</v>
      </c>
      <c r="C1796" s="71">
        <v>580</v>
      </c>
      <c r="D1796" s="1">
        <v>580</v>
      </c>
      <c r="E1796" s="1">
        <v>580</v>
      </c>
      <c r="F1796" s="1">
        <v>580</v>
      </c>
      <c r="G1796" s="180">
        <f t="shared" si="403"/>
        <v>580</v>
      </c>
      <c r="H1796" s="1">
        <f t="shared" si="404"/>
        <v>580</v>
      </c>
      <c r="I1796" s="1">
        <f t="shared" si="401"/>
        <v>0</v>
      </c>
      <c r="J1796" s="13">
        <f t="shared" si="405"/>
        <v>0</v>
      </c>
    </row>
    <row r="1797" spans="1:10">
      <c r="A1797" s="39" t="str">
        <f t="shared" si="402"/>
        <v>فاصولياء جافـة</v>
      </c>
      <c r="B1797" s="184" t="s">
        <v>66</v>
      </c>
      <c r="C1797" s="71">
        <v>220</v>
      </c>
      <c r="D1797" s="1">
        <v>220</v>
      </c>
      <c r="E1797" s="1">
        <v>220</v>
      </c>
      <c r="F1797" s="1">
        <v>220</v>
      </c>
      <c r="G1797" s="180">
        <f t="shared" si="403"/>
        <v>220</v>
      </c>
      <c r="H1797" s="1">
        <f t="shared" si="404"/>
        <v>220</v>
      </c>
      <c r="I1797" s="1">
        <f t="shared" si="401"/>
        <v>0</v>
      </c>
      <c r="J1797" s="13">
        <f t="shared" si="405"/>
        <v>0</v>
      </c>
    </row>
    <row r="1798" spans="1:10">
      <c r="A1798" s="39" t="str">
        <f t="shared" si="402"/>
        <v>عدس</v>
      </c>
      <c r="B1798" s="185"/>
      <c r="C1798" s="71">
        <v>210</v>
      </c>
      <c r="D1798" s="119">
        <v>210</v>
      </c>
      <c r="E1798" s="119">
        <v>210</v>
      </c>
      <c r="F1798" s="119">
        <v>210</v>
      </c>
      <c r="G1798" s="180">
        <f t="shared" si="403"/>
        <v>210</v>
      </c>
      <c r="H1798" s="1">
        <f t="shared" si="404"/>
        <v>210</v>
      </c>
      <c r="I1798" s="1">
        <f t="shared" si="401"/>
        <v>0</v>
      </c>
      <c r="J1798" s="13">
        <f t="shared" si="405"/>
        <v>0</v>
      </c>
    </row>
    <row r="1799" spans="1:10">
      <c r="A1799" s="39" t="str">
        <f t="shared" si="402"/>
        <v xml:space="preserve">حمص </v>
      </c>
      <c r="B1799" s="185"/>
      <c r="C1799" s="71">
        <v>320</v>
      </c>
      <c r="D1799" s="1">
        <v>320</v>
      </c>
      <c r="E1799" s="1">
        <v>320</v>
      </c>
      <c r="F1799" s="1">
        <v>320</v>
      </c>
      <c r="G1799" s="180">
        <f t="shared" si="403"/>
        <v>320</v>
      </c>
      <c r="H1799" s="1">
        <f t="shared" si="404"/>
        <v>320</v>
      </c>
      <c r="I1799" s="1">
        <f t="shared" si="401"/>
        <v>0</v>
      </c>
      <c r="J1799" s="13">
        <f t="shared" si="405"/>
        <v>0</v>
      </c>
    </row>
    <row r="1800" spans="1:10">
      <c r="A1800" s="39" t="str">
        <f t="shared" si="402"/>
        <v>أرز</v>
      </c>
      <c r="B1800" s="185"/>
      <c r="C1800" s="71">
        <v>100</v>
      </c>
      <c r="D1800" s="1">
        <v>100</v>
      </c>
      <c r="E1800" s="1">
        <v>100</v>
      </c>
      <c r="F1800" s="1">
        <v>100</v>
      </c>
      <c r="G1800" s="180">
        <f t="shared" si="403"/>
        <v>100</v>
      </c>
      <c r="H1800" s="1">
        <f t="shared" si="404"/>
        <v>100</v>
      </c>
      <c r="I1800" s="1">
        <f t="shared" si="401"/>
        <v>0</v>
      </c>
      <c r="J1800" s="13">
        <f t="shared" si="405"/>
        <v>0</v>
      </c>
    </row>
    <row r="1801" spans="1:10">
      <c r="A1801" s="39" t="str">
        <f t="shared" si="402"/>
        <v>عجائن غذائية</v>
      </c>
      <c r="B1801" s="185"/>
      <c r="C1801" s="71">
        <v>110</v>
      </c>
      <c r="D1801" s="1">
        <v>110</v>
      </c>
      <c r="E1801" s="1">
        <v>110</v>
      </c>
      <c r="F1801" s="1">
        <v>110</v>
      </c>
      <c r="G1801" s="180">
        <f t="shared" si="403"/>
        <v>110</v>
      </c>
      <c r="H1801" s="1">
        <f t="shared" si="404"/>
        <v>110</v>
      </c>
      <c r="I1801" s="1">
        <f t="shared" si="401"/>
        <v>0</v>
      </c>
      <c r="J1801" s="13">
        <f>(I1801*100)/G1801</f>
        <v>0</v>
      </c>
    </row>
    <row r="1802" spans="1:10">
      <c r="A1802" s="39" t="str">
        <f t="shared" si="402"/>
        <v>طماطم مصبرة-cab-</v>
      </c>
      <c r="B1802" s="186"/>
      <c r="C1802" s="71">
        <v>180</v>
      </c>
      <c r="D1802" s="1">
        <v>180</v>
      </c>
      <c r="E1802" s="1">
        <v>180</v>
      </c>
      <c r="F1802" s="1">
        <v>180</v>
      </c>
      <c r="G1802" s="180">
        <f t="shared" si="403"/>
        <v>180</v>
      </c>
      <c r="H1802" s="1">
        <f t="shared" si="404"/>
        <v>180</v>
      </c>
      <c r="I1802" s="1">
        <f t="shared" si="401"/>
        <v>0</v>
      </c>
      <c r="J1802" s="13">
        <f t="shared" ref="J1802" si="406">(I1802*100)/G1802</f>
        <v>0</v>
      </c>
    </row>
    <row r="1803" spans="1:10">
      <c r="A1803" s="187" t="s">
        <v>65</v>
      </c>
      <c r="B1803" s="187"/>
      <c r="C1803" s="187"/>
      <c r="D1803" s="187"/>
      <c r="E1803" s="187"/>
      <c r="F1803" s="187"/>
      <c r="G1803" s="187"/>
      <c r="H1803" s="187"/>
      <c r="I1803" s="187"/>
      <c r="J1803" s="187"/>
    </row>
    <row r="1804" spans="1:10">
      <c r="A1804" s="188"/>
      <c r="B1804" s="188"/>
      <c r="C1804" s="188"/>
      <c r="D1804" s="188"/>
      <c r="E1804" s="188"/>
      <c r="F1804" s="188"/>
      <c r="G1804" s="188"/>
      <c r="H1804" s="188"/>
      <c r="I1804" s="188"/>
      <c r="J1804" s="188"/>
    </row>
    <row r="1805" spans="1:10">
      <c r="A1805" s="90" t="str">
        <f>A1701</f>
        <v>بطاطا</v>
      </c>
      <c r="B1805" s="184" t="s">
        <v>66</v>
      </c>
      <c r="C1805" s="121">
        <v>66</v>
      </c>
      <c r="D1805" s="70">
        <v>60</v>
      </c>
      <c r="E1805" s="121">
        <v>64</v>
      </c>
      <c r="F1805" s="70">
        <v>66</v>
      </c>
      <c r="G1805" s="180">
        <f>H1701</f>
        <v>59</v>
      </c>
      <c r="H1805" s="1">
        <f>(C1805+D1805+E1805+F1805)/4</f>
        <v>64</v>
      </c>
      <c r="I1805" s="1">
        <f t="shared" ref="I1805:I1816" si="407">H1805-G1805</f>
        <v>5</v>
      </c>
      <c r="J1805" s="13">
        <f t="shared" ref="J1805:J1816" si="408">(I1805*100)/G1805</f>
        <v>8.4745762711864412</v>
      </c>
    </row>
    <row r="1806" spans="1:10">
      <c r="A1806" s="90" t="str">
        <f t="shared" ref="A1806:A1816" si="409">A1702</f>
        <v>طماطم طازجــة</v>
      </c>
      <c r="B1806" s="185"/>
      <c r="C1806" s="121">
        <v>150</v>
      </c>
      <c r="D1806" s="70">
        <v>142</v>
      </c>
      <c r="E1806" s="121">
        <v>88</v>
      </c>
      <c r="F1806" s="70">
        <v>100</v>
      </c>
      <c r="G1806" s="180">
        <f t="shared" ref="G1806:G1816" si="410">H1702</f>
        <v>117.5</v>
      </c>
      <c r="H1806" s="1">
        <f t="shared" ref="H1806:H1816" si="411">(C1806+D1806+E1806+F1806)/4</f>
        <v>120</v>
      </c>
      <c r="I1806" s="1">
        <f t="shared" si="407"/>
        <v>2.5</v>
      </c>
      <c r="J1806" s="13">
        <f t="shared" si="408"/>
        <v>2.1276595744680851</v>
      </c>
    </row>
    <row r="1807" spans="1:10">
      <c r="A1807" s="90" t="str">
        <f t="shared" si="409"/>
        <v>بصل جاف</v>
      </c>
      <c r="B1807" s="185"/>
      <c r="C1807" s="121">
        <v>64</v>
      </c>
      <c r="D1807" s="70">
        <v>60</v>
      </c>
      <c r="E1807" s="121">
        <v>60</v>
      </c>
      <c r="F1807" s="70">
        <v>50</v>
      </c>
      <c r="G1807" s="180">
        <f t="shared" si="410"/>
        <v>51</v>
      </c>
      <c r="H1807" s="1">
        <f t="shared" si="411"/>
        <v>58.5</v>
      </c>
      <c r="I1807" s="1">
        <f t="shared" si="407"/>
        <v>7.5</v>
      </c>
      <c r="J1807" s="13">
        <f t="shared" si="408"/>
        <v>14.705882352941176</v>
      </c>
    </row>
    <row r="1808" spans="1:10">
      <c r="A1808" s="90" t="str">
        <f t="shared" si="409"/>
        <v>خس</v>
      </c>
      <c r="B1808" s="185"/>
      <c r="C1808" s="121">
        <v>80</v>
      </c>
      <c r="D1808" s="70">
        <v>80</v>
      </c>
      <c r="E1808" s="121">
        <v>76</v>
      </c>
      <c r="F1808" s="70">
        <v>70</v>
      </c>
      <c r="G1808" s="180">
        <f t="shared" si="410"/>
        <v>75</v>
      </c>
      <c r="H1808" s="1">
        <f t="shared" si="411"/>
        <v>76.5</v>
      </c>
      <c r="I1808" s="1">
        <f t="shared" si="407"/>
        <v>1.5</v>
      </c>
      <c r="J1808" s="13">
        <f t="shared" si="408"/>
        <v>2</v>
      </c>
    </row>
    <row r="1809" spans="1:10">
      <c r="A1809" s="90" t="str">
        <f t="shared" si="409"/>
        <v xml:space="preserve">قرعة </v>
      </c>
      <c r="B1809" s="185"/>
      <c r="C1809" s="121">
        <v>130</v>
      </c>
      <c r="D1809" s="70">
        <v>130</v>
      </c>
      <c r="E1809" s="121">
        <v>108</v>
      </c>
      <c r="F1809" s="70">
        <v>108</v>
      </c>
      <c r="G1809" s="180">
        <f t="shared" si="410"/>
        <v>118</v>
      </c>
      <c r="H1809" s="1">
        <f t="shared" si="411"/>
        <v>119</v>
      </c>
      <c r="I1809" s="1">
        <f t="shared" si="407"/>
        <v>1</v>
      </c>
      <c r="J1809" s="13">
        <f t="shared" si="408"/>
        <v>0.84745762711864403</v>
      </c>
    </row>
    <row r="1810" spans="1:10">
      <c r="A1810" s="90" t="str">
        <f t="shared" si="409"/>
        <v>جزر</v>
      </c>
      <c r="B1810" s="185"/>
      <c r="C1810" s="121">
        <v>70</v>
      </c>
      <c r="D1810" s="70">
        <v>62</v>
      </c>
      <c r="E1810" s="121">
        <v>54</v>
      </c>
      <c r="F1810" s="70">
        <v>50</v>
      </c>
      <c r="G1810" s="180">
        <f t="shared" si="410"/>
        <v>57.5</v>
      </c>
      <c r="H1810" s="1">
        <f t="shared" si="411"/>
        <v>59</v>
      </c>
      <c r="I1810" s="1">
        <f t="shared" si="407"/>
        <v>1.5</v>
      </c>
      <c r="J1810" s="13">
        <f t="shared" si="408"/>
        <v>2.6086956521739131</v>
      </c>
    </row>
    <row r="1811" spans="1:10">
      <c r="A1811" s="90" t="str">
        <f t="shared" si="409"/>
        <v>فلفل حلو</v>
      </c>
      <c r="B1811" s="185"/>
      <c r="C1811" s="121">
        <v>132</v>
      </c>
      <c r="D1811" s="70">
        <v>124</v>
      </c>
      <c r="E1811" s="121">
        <v>126</v>
      </c>
      <c r="F1811" s="70">
        <v>120</v>
      </c>
      <c r="G1811" s="180">
        <f t="shared" si="410"/>
        <v>120</v>
      </c>
      <c r="H1811" s="1">
        <f t="shared" si="411"/>
        <v>125.5</v>
      </c>
      <c r="I1811" s="1">
        <f t="shared" si="407"/>
        <v>5.5</v>
      </c>
      <c r="J1811" s="13">
        <f t="shared" si="408"/>
        <v>4.583333333333333</v>
      </c>
    </row>
    <row r="1812" spans="1:10">
      <c r="A1812" s="90" t="str">
        <f t="shared" si="409"/>
        <v>فلفل حار</v>
      </c>
      <c r="B1812" s="185"/>
      <c r="C1812" s="121">
        <v>156</v>
      </c>
      <c r="D1812" s="70">
        <v>152</v>
      </c>
      <c r="E1812" s="121">
        <v>122</v>
      </c>
      <c r="F1812" s="70">
        <v>106</v>
      </c>
      <c r="G1812" s="180">
        <f t="shared" si="410"/>
        <v>111</v>
      </c>
      <c r="H1812" s="1">
        <f t="shared" si="411"/>
        <v>134</v>
      </c>
      <c r="I1812" s="1">
        <f t="shared" si="407"/>
        <v>23</v>
      </c>
      <c r="J1812" s="13">
        <f t="shared" si="408"/>
        <v>20.72072072072072</v>
      </c>
    </row>
    <row r="1813" spans="1:10">
      <c r="A1813" s="90" t="str">
        <f t="shared" si="409"/>
        <v>فاصوليا خضراء</v>
      </c>
      <c r="B1813" s="185"/>
      <c r="C1813" s="121">
        <v>280</v>
      </c>
      <c r="D1813" s="70">
        <v>280</v>
      </c>
      <c r="E1813" s="121">
        <v>280</v>
      </c>
      <c r="F1813" s="70">
        <v>276</v>
      </c>
      <c r="G1813" s="180">
        <f t="shared" si="410"/>
        <v>224</v>
      </c>
      <c r="H1813" s="1">
        <f t="shared" si="411"/>
        <v>279</v>
      </c>
      <c r="I1813" s="1">
        <f t="shared" si="407"/>
        <v>55</v>
      </c>
      <c r="J1813" s="13">
        <f t="shared" si="408"/>
        <v>24.553571428571427</v>
      </c>
    </row>
    <row r="1814" spans="1:10">
      <c r="A1814" s="90" t="str">
        <f t="shared" si="409"/>
        <v>شمـنــدر</v>
      </c>
      <c r="B1814" s="185"/>
      <c r="C1814" s="121">
        <v>80</v>
      </c>
      <c r="D1814" s="70">
        <v>70</v>
      </c>
      <c r="E1814" s="121">
        <v>70</v>
      </c>
      <c r="F1814" s="70">
        <v>56</v>
      </c>
      <c r="G1814" s="180">
        <f t="shared" si="410"/>
        <v>63</v>
      </c>
      <c r="H1814" s="1">
        <f t="shared" si="411"/>
        <v>69</v>
      </c>
      <c r="I1814" s="1">
        <f t="shared" si="407"/>
        <v>6</v>
      </c>
      <c r="J1814" s="13">
        <f t="shared" si="408"/>
        <v>9.5238095238095237</v>
      </c>
    </row>
    <row r="1815" spans="1:10">
      <c r="A1815" s="90" t="str">
        <f t="shared" si="409"/>
        <v xml:space="preserve">ثــــوم محلي </v>
      </c>
      <c r="B1815" s="185"/>
      <c r="C1815" s="121">
        <v>600</v>
      </c>
      <c r="D1815" s="172" t="s">
        <v>77</v>
      </c>
      <c r="E1815" s="173" t="s">
        <v>77</v>
      </c>
      <c r="F1815" s="173" t="s">
        <v>77</v>
      </c>
      <c r="G1815" s="180">
        <f t="shared" si="410"/>
        <v>535</v>
      </c>
      <c r="H1815" s="1">
        <f>(C1815)/1</f>
        <v>600</v>
      </c>
      <c r="I1815" s="1">
        <f t="shared" si="407"/>
        <v>65</v>
      </c>
      <c r="J1815" s="13">
        <f t="shared" si="408"/>
        <v>12.149532710280374</v>
      </c>
    </row>
    <row r="1816" spans="1:10">
      <c r="A1816" s="90" t="str">
        <f t="shared" si="409"/>
        <v>ثوم مستورد</v>
      </c>
      <c r="B1816" s="186"/>
      <c r="C1816" s="122">
        <v>680</v>
      </c>
      <c r="D1816" s="172">
        <v>928</v>
      </c>
      <c r="E1816" s="122">
        <v>1300</v>
      </c>
      <c r="F1816" s="172">
        <v>1300</v>
      </c>
      <c r="G1816" s="180">
        <f t="shared" si="410"/>
        <v>588</v>
      </c>
      <c r="H1816" s="1">
        <f t="shared" si="411"/>
        <v>1052</v>
      </c>
      <c r="I1816" s="1">
        <f t="shared" si="407"/>
        <v>464</v>
      </c>
      <c r="J1816" s="13">
        <f t="shared" si="408"/>
        <v>78.911564625850346</v>
      </c>
    </row>
    <row r="1817" spans="1:10">
      <c r="A1817" s="189" t="s">
        <v>69</v>
      </c>
      <c r="B1817" s="189"/>
      <c r="C1817" s="189"/>
      <c r="D1817" s="189"/>
      <c r="E1817" s="189"/>
      <c r="F1817" s="189"/>
      <c r="G1817" s="189"/>
      <c r="H1817" s="189"/>
      <c r="I1817" s="189"/>
      <c r="J1817" s="189"/>
    </row>
    <row r="1818" spans="1:10">
      <c r="A1818" s="190"/>
      <c r="B1818" s="190"/>
      <c r="C1818" s="190"/>
      <c r="D1818" s="190"/>
      <c r="E1818" s="190"/>
      <c r="F1818" s="190"/>
      <c r="G1818" s="190"/>
      <c r="H1818" s="190"/>
      <c r="I1818" s="190"/>
      <c r="J1818" s="190"/>
    </row>
    <row r="1819" spans="1:10">
      <c r="A1819" s="134" t="str">
        <f>A1612</f>
        <v>دقلة</v>
      </c>
      <c r="B1819" s="184" t="s">
        <v>66</v>
      </c>
      <c r="C1819" s="169">
        <v>600</v>
      </c>
      <c r="D1819" s="14">
        <v>600</v>
      </c>
      <c r="E1819" s="14">
        <v>600</v>
      </c>
      <c r="F1819" s="14">
        <v>600</v>
      </c>
      <c r="G1819" s="180">
        <f>H1715</f>
        <v>510</v>
      </c>
      <c r="H1819" s="1">
        <f>(C1819+D1819+E1819+F1819)/4</f>
        <v>600</v>
      </c>
      <c r="I1819" s="1">
        <f t="shared" ref="I1819:I1824" si="412">H1819-G1819</f>
        <v>90</v>
      </c>
      <c r="J1819" s="13">
        <f t="shared" ref="J1819:J1824" si="413">(I1819*100)/G1819</f>
        <v>17.647058823529413</v>
      </c>
    </row>
    <row r="1820" spans="1:10">
      <c r="A1820" s="134" t="str">
        <f t="shared" ref="A1820:A1822" si="414">A1613</f>
        <v>تفاح محلي</v>
      </c>
      <c r="B1820" s="185"/>
      <c r="C1820" s="169">
        <v>280</v>
      </c>
      <c r="D1820" s="14">
        <v>280</v>
      </c>
      <c r="E1820" s="14">
        <v>280</v>
      </c>
      <c r="F1820" s="14">
        <v>296</v>
      </c>
      <c r="G1820" s="180">
        <f t="shared" ref="G1820:G1824" si="415">H1716</f>
        <v>253</v>
      </c>
      <c r="H1820" s="1">
        <f t="shared" ref="H1820:H1824" si="416">(C1820+D1820+E1820+F1820)/4</f>
        <v>284</v>
      </c>
      <c r="I1820" s="1">
        <f t="shared" si="412"/>
        <v>31</v>
      </c>
      <c r="J1820" s="13">
        <f t="shared" si="413"/>
        <v>12.252964426877471</v>
      </c>
    </row>
    <row r="1821" spans="1:10">
      <c r="A1821" s="134" t="str">
        <f t="shared" si="414"/>
        <v>تفاح مستورد</v>
      </c>
      <c r="B1821" s="185"/>
      <c r="C1821" s="169">
        <v>500</v>
      </c>
      <c r="D1821" s="14">
        <v>500</v>
      </c>
      <c r="E1821" s="14">
        <v>500</v>
      </c>
      <c r="F1821" s="14">
        <v>540</v>
      </c>
      <c r="G1821" s="180">
        <f t="shared" si="415"/>
        <v>417</v>
      </c>
      <c r="H1821" s="1">
        <f t="shared" si="416"/>
        <v>510</v>
      </c>
      <c r="I1821" s="1">
        <f t="shared" si="412"/>
        <v>93</v>
      </c>
      <c r="J1821" s="13">
        <f t="shared" si="413"/>
        <v>22.302158273381295</v>
      </c>
    </row>
    <row r="1822" spans="1:10">
      <c r="A1822" s="134" t="str">
        <f t="shared" si="414"/>
        <v>مـــوز</v>
      </c>
      <c r="B1822" s="185"/>
      <c r="C1822" s="169">
        <v>508</v>
      </c>
      <c r="D1822" s="1">
        <v>570</v>
      </c>
      <c r="E1822" s="1">
        <v>600</v>
      </c>
      <c r="F1822" s="1">
        <v>480</v>
      </c>
      <c r="G1822" s="180">
        <f t="shared" si="415"/>
        <v>459.5</v>
      </c>
      <c r="H1822" s="1">
        <f t="shared" si="416"/>
        <v>539.5</v>
      </c>
      <c r="I1822" s="1">
        <f t="shared" si="412"/>
        <v>80</v>
      </c>
      <c r="J1822" s="13">
        <f t="shared" si="413"/>
        <v>17.410228509249183</v>
      </c>
    </row>
    <row r="1823" spans="1:10">
      <c r="A1823" s="134" t="str">
        <f>A1617</f>
        <v>يوسفية</v>
      </c>
      <c r="B1823" s="185"/>
      <c r="C1823" s="169">
        <v>160</v>
      </c>
      <c r="D1823" s="155">
        <v>152</v>
      </c>
      <c r="E1823" s="124">
        <v>132</v>
      </c>
      <c r="F1823" s="105">
        <v>120</v>
      </c>
      <c r="G1823" s="180">
        <f t="shared" si="415"/>
        <v>188</v>
      </c>
      <c r="H1823" s="1">
        <f t="shared" si="416"/>
        <v>141</v>
      </c>
      <c r="I1823" s="1">
        <f t="shared" si="412"/>
        <v>-47</v>
      </c>
      <c r="J1823" s="13">
        <f t="shared" si="413"/>
        <v>-25</v>
      </c>
    </row>
    <row r="1824" spans="1:10">
      <c r="A1824" s="134" t="str">
        <f>A1618</f>
        <v>برتقال</v>
      </c>
      <c r="B1824" s="186"/>
      <c r="C1824" s="170">
        <v>132</v>
      </c>
      <c r="D1824" s="171">
        <v>120</v>
      </c>
      <c r="E1824" s="171">
        <v>112</v>
      </c>
      <c r="F1824" s="171">
        <v>112</v>
      </c>
      <c r="G1824" s="180">
        <f t="shared" si="415"/>
        <v>133</v>
      </c>
      <c r="H1824" s="1">
        <f t="shared" si="416"/>
        <v>119</v>
      </c>
      <c r="I1824" s="1">
        <f t="shared" si="412"/>
        <v>-14</v>
      </c>
      <c r="J1824" s="13">
        <f t="shared" si="413"/>
        <v>-10.526315789473685</v>
      </c>
    </row>
    <row r="1825" spans="1:10">
      <c r="A1825" s="94"/>
      <c r="B1825" s="77"/>
      <c r="C1825" s="78"/>
      <c r="D1825" s="79"/>
      <c r="E1825" s="79"/>
      <c r="F1825" s="79"/>
      <c r="G1825" s="76"/>
      <c r="H1825" s="79"/>
      <c r="I1825" s="80"/>
      <c r="J1825" s="43"/>
    </row>
    <row r="1826" spans="1:10">
      <c r="A1826" s="94"/>
      <c r="B1826" s="77"/>
      <c r="C1826" s="78"/>
      <c r="D1826" s="79"/>
      <c r="E1826" s="79"/>
      <c r="F1826" s="79"/>
      <c r="G1826" s="76"/>
      <c r="H1826" s="79"/>
      <c r="I1826" s="80"/>
      <c r="J1826" s="43"/>
    </row>
    <row r="1827" spans="1:10">
      <c r="A1827" s="94"/>
      <c r="B1827" s="77"/>
      <c r="C1827" s="78"/>
      <c r="D1827" s="79"/>
      <c r="E1827" s="79"/>
      <c r="F1827" s="79"/>
      <c r="G1827" s="76"/>
      <c r="H1827" s="79"/>
      <c r="I1827" s="80"/>
      <c r="J1827" s="43"/>
    </row>
    <row r="1828" spans="1:10">
      <c r="A1828" s="94"/>
      <c r="B1828" s="77"/>
      <c r="C1828" s="78"/>
      <c r="D1828" s="79"/>
      <c r="E1828" s="79"/>
      <c r="F1828" s="79"/>
      <c r="G1828" s="76"/>
      <c r="H1828" s="79"/>
      <c r="I1828" s="80"/>
      <c r="J1828" s="43"/>
    </row>
    <row r="1829" spans="1:10">
      <c r="A1829" s="94"/>
      <c r="B1829" s="77"/>
      <c r="C1829" s="78"/>
      <c r="D1829" s="79"/>
      <c r="E1829" s="79"/>
      <c r="F1829" s="79"/>
      <c r="G1829" s="76"/>
      <c r="H1829" s="79"/>
      <c r="I1829" s="80"/>
      <c r="J1829" s="43"/>
    </row>
    <row r="1830" spans="1:10">
      <c r="A1830" s="94"/>
      <c r="B1830" s="77"/>
      <c r="C1830" s="78"/>
      <c r="D1830" s="79"/>
      <c r="E1830" s="79"/>
      <c r="F1830" s="79"/>
      <c r="G1830" s="76"/>
      <c r="H1830" s="79"/>
      <c r="I1830" s="80"/>
      <c r="J1830" s="43"/>
    </row>
    <row r="1831" spans="1:10">
      <c r="A1831" s="94"/>
      <c r="B1831" s="77"/>
      <c r="C1831" s="78"/>
      <c r="D1831" s="79"/>
      <c r="E1831" s="79"/>
      <c r="F1831" s="79"/>
      <c r="G1831" s="76"/>
      <c r="H1831" s="76"/>
      <c r="I1831" s="76"/>
      <c r="J1831" s="76"/>
    </row>
    <row r="1832" spans="1:10">
      <c r="A1832" s="191" t="s">
        <v>81</v>
      </c>
      <c r="B1832" s="191"/>
      <c r="C1832" s="191"/>
      <c r="D1832" s="191"/>
      <c r="E1832" s="191"/>
      <c r="F1832" s="191"/>
      <c r="G1832" s="191"/>
      <c r="H1832" s="191"/>
      <c r="I1832" s="191"/>
      <c r="J1832" s="191"/>
    </row>
    <row r="1833" spans="1:10">
      <c r="A1833" s="135" t="str">
        <f>A1730</f>
        <v>لحم غنم محلي</v>
      </c>
      <c r="B1833" s="183" t="s">
        <v>66</v>
      </c>
      <c r="C1833" s="1">
        <v>1300</v>
      </c>
      <c r="D1833" s="1">
        <v>1300</v>
      </c>
      <c r="E1833" s="1">
        <v>1300</v>
      </c>
      <c r="F1833" s="1">
        <v>1300</v>
      </c>
      <c r="G1833" s="5">
        <f>H1730</f>
        <v>1300</v>
      </c>
      <c r="H1833" s="1">
        <f>(C1833+D1833+E1833+F1833)/4</f>
        <v>1300</v>
      </c>
      <c r="I1833" s="1">
        <f t="shared" ref="I1833:I1837" si="417">H1833-G1833</f>
        <v>0</v>
      </c>
      <c r="J1833" s="13">
        <f t="shared" ref="J1833:J1837" si="418">(I1833*100)/G1833</f>
        <v>0</v>
      </c>
    </row>
    <row r="1834" spans="1:10">
      <c r="A1834" s="135" t="str">
        <f t="shared" ref="A1834:A1837" si="419">A1731</f>
        <v>لحم بقر محلي</v>
      </c>
      <c r="B1834" s="183"/>
      <c r="C1834" s="1">
        <v>928</v>
      </c>
      <c r="D1834" s="1">
        <v>1150</v>
      </c>
      <c r="E1834" s="1">
        <v>1150</v>
      </c>
      <c r="F1834" s="1">
        <v>1150</v>
      </c>
      <c r="G1834" s="5">
        <f t="shared" ref="G1834:G1837" si="420">H1731</f>
        <v>780</v>
      </c>
      <c r="H1834" s="1">
        <f t="shared" ref="H1834:H1837" si="421">(C1834+D1834+E1834+F1834)/4</f>
        <v>1094.5</v>
      </c>
      <c r="I1834" s="1">
        <f t="shared" si="417"/>
        <v>314.5</v>
      </c>
      <c r="J1834" s="13">
        <f t="shared" si="418"/>
        <v>40.320512820512818</v>
      </c>
    </row>
    <row r="1835" spans="1:10">
      <c r="A1835" s="135" t="str">
        <f t="shared" si="419"/>
        <v>لحم بقر مجمد مستورد</v>
      </c>
      <c r="B1835" s="183"/>
      <c r="C1835" s="1">
        <v>700</v>
      </c>
      <c r="D1835" s="1">
        <v>850</v>
      </c>
      <c r="E1835" s="1">
        <v>850</v>
      </c>
      <c r="F1835" s="1">
        <v>850</v>
      </c>
      <c r="G1835" s="5">
        <f t="shared" si="420"/>
        <v>600</v>
      </c>
      <c r="H1835" s="1">
        <f t="shared" si="421"/>
        <v>812.5</v>
      </c>
      <c r="I1835" s="1">
        <f t="shared" si="417"/>
        <v>212.5</v>
      </c>
      <c r="J1835" s="13">
        <f t="shared" si="418"/>
        <v>35.416666666666664</v>
      </c>
    </row>
    <row r="1836" spans="1:10">
      <c r="A1836" s="135" t="str">
        <f t="shared" si="419"/>
        <v>لحم دجـاج (مفرغ)</v>
      </c>
      <c r="B1836" s="183"/>
      <c r="C1836" s="1">
        <v>230</v>
      </c>
      <c r="D1836" s="1">
        <v>220</v>
      </c>
      <c r="E1836" s="70">
        <v>220</v>
      </c>
      <c r="F1836" s="1">
        <v>220</v>
      </c>
      <c r="G1836" s="5">
        <f t="shared" si="420"/>
        <v>226</v>
      </c>
      <c r="H1836" s="1">
        <f t="shared" si="421"/>
        <v>222.5</v>
      </c>
      <c r="I1836" s="1">
        <f t="shared" si="417"/>
        <v>-3.5</v>
      </c>
      <c r="J1836" s="13">
        <f t="shared" si="418"/>
        <v>-1.5486725663716814</v>
      </c>
    </row>
    <row r="1837" spans="1:10" ht="30">
      <c r="A1837" s="135" t="str">
        <f t="shared" si="419"/>
        <v>بيض</v>
      </c>
      <c r="B1837" s="22" t="s">
        <v>82</v>
      </c>
      <c r="C1837" s="1">
        <v>378</v>
      </c>
      <c r="D1837" s="1">
        <v>380</v>
      </c>
      <c r="E1837" s="71">
        <v>380</v>
      </c>
      <c r="F1837" s="1">
        <v>376</v>
      </c>
      <c r="G1837" s="5">
        <f t="shared" si="420"/>
        <v>376</v>
      </c>
      <c r="H1837" s="1">
        <f t="shared" si="421"/>
        <v>378.5</v>
      </c>
      <c r="I1837" s="1">
        <f t="shared" si="417"/>
        <v>2.5</v>
      </c>
      <c r="J1837" s="13">
        <f t="shared" si="418"/>
        <v>0.66489361702127658</v>
      </c>
    </row>
    <row r="1838" spans="1:10">
      <c r="A1838" s="187"/>
      <c r="B1838" s="187"/>
      <c r="C1838" s="187"/>
      <c r="D1838" s="187"/>
      <c r="E1838" s="187"/>
      <c r="F1838" s="187"/>
      <c r="G1838" s="187"/>
      <c r="H1838" s="187"/>
      <c r="I1838" s="187"/>
      <c r="J1838" s="187"/>
    </row>
    <row r="1839" spans="1:10">
      <c r="A1839" s="188"/>
      <c r="B1839" s="188"/>
      <c r="C1839" s="188"/>
      <c r="D1839" s="188"/>
      <c r="E1839" s="188"/>
      <c r="F1839" s="188"/>
      <c r="G1839" s="188"/>
      <c r="H1839" s="188"/>
      <c r="I1839" s="188"/>
      <c r="J1839" s="188"/>
    </row>
    <row r="1840" spans="1:10">
      <c r="A1840" s="91" t="str">
        <f>A1737</f>
        <v>الإسمنت الرمادي</v>
      </c>
      <c r="B1840" s="176" t="s">
        <v>333</v>
      </c>
      <c r="C1840" s="30">
        <v>650</v>
      </c>
      <c r="D1840" s="30">
        <v>650</v>
      </c>
      <c r="E1840" s="30">
        <v>650</v>
      </c>
      <c r="F1840" s="30">
        <v>650</v>
      </c>
      <c r="G1840" s="31">
        <f>H1737</f>
        <v>720</v>
      </c>
      <c r="H1840" s="1">
        <f t="shared" ref="H1840:H1842" si="422">(C1840+D1840+E1840+F1840)/4</f>
        <v>650</v>
      </c>
      <c r="I1840" s="1">
        <f t="shared" ref="I1840:I1842" si="423">H1840-G1840</f>
        <v>-70</v>
      </c>
      <c r="J1840" s="13">
        <f t="shared" ref="J1840:J1842" si="424">(I1840*100)/G1840</f>
        <v>-9.7222222222222214</v>
      </c>
    </row>
    <row r="1841" spans="1:10">
      <c r="A1841" s="91" t="str">
        <f t="shared" ref="A1841:A1842" si="425">A1738</f>
        <v>حديد الخرسانة</v>
      </c>
      <c r="B1841" s="176" t="s">
        <v>75</v>
      </c>
      <c r="C1841" s="30">
        <v>670</v>
      </c>
      <c r="D1841" s="30">
        <v>670</v>
      </c>
      <c r="E1841" s="30">
        <v>670</v>
      </c>
      <c r="F1841" s="30">
        <v>670</v>
      </c>
      <c r="G1841" s="31">
        <f t="shared" ref="G1841:G1842" si="426">H1738</f>
        <v>650</v>
      </c>
      <c r="H1841" s="1">
        <f t="shared" si="422"/>
        <v>670</v>
      </c>
      <c r="I1841" s="1">
        <f t="shared" si="423"/>
        <v>20</v>
      </c>
      <c r="J1841" s="13">
        <f t="shared" si="424"/>
        <v>3.0769230769230771</v>
      </c>
    </row>
    <row r="1842" spans="1:10" ht="30">
      <c r="A1842" s="91" t="str">
        <f t="shared" si="425"/>
        <v xml:space="preserve">الخشب </v>
      </c>
      <c r="B1842" s="62" t="s">
        <v>76</v>
      </c>
      <c r="C1842" s="30">
        <v>560</v>
      </c>
      <c r="D1842" s="30">
        <v>560</v>
      </c>
      <c r="E1842" s="30">
        <v>560</v>
      </c>
      <c r="F1842" s="30">
        <v>560</v>
      </c>
      <c r="G1842" s="31">
        <f t="shared" si="426"/>
        <v>560</v>
      </c>
      <c r="H1842" s="1">
        <f t="shared" si="422"/>
        <v>560</v>
      </c>
      <c r="I1842" s="1">
        <f t="shared" si="423"/>
        <v>0</v>
      </c>
      <c r="J1842" s="13">
        <f t="shared" si="424"/>
        <v>0</v>
      </c>
    </row>
  </sheetData>
  <mergeCells count="446">
    <mergeCell ref="S3:S9"/>
    <mergeCell ref="G4:G5"/>
    <mergeCell ref="H4:H5"/>
    <mergeCell ref="I4:I5"/>
    <mergeCell ref="J4:J5"/>
    <mergeCell ref="A6:J6"/>
    <mergeCell ref="B7:B10"/>
    <mergeCell ref="B1:H1"/>
    <mergeCell ref="A3:A5"/>
    <mergeCell ref="B3:B5"/>
    <mergeCell ref="C3:F3"/>
    <mergeCell ref="G3:H3"/>
    <mergeCell ref="I3:J3"/>
    <mergeCell ref="A39:J39"/>
    <mergeCell ref="S39:S48"/>
    <mergeCell ref="B40:B52"/>
    <mergeCell ref="S49:S57"/>
    <mergeCell ref="A53:J53"/>
    <mergeCell ref="B54:B57"/>
    <mergeCell ref="B11:B13"/>
    <mergeCell ref="S12:S16"/>
    <mergeCell ref="B14:B15"/>
    <mergeCell ref="B18:B23"/>
    <mergeCell ref="M19:R19"/>
    <mergeCell ref="S20:S28"/>
    <mergeCell ref="A24:J24"/>
    <mergeCell ref="B25:B38"/>
    <mergeCell ref="S29:S38"/>
    <mergeCell ref="I67:J67"/>
    <mergeCell ref="G68:G69"/>
    <mergeCell ref="H68:H69"/>
    <mergeCell ref="I68:I69"/>
    <mergeCell ref="J68:J69"/>
    <mergeCell ref="A70:J70"/>
    <mergeCell ref="A59:H59"/>
    <mergeCell ref="B65:H65"/>
    <mergeCell ref="A67:A69"/>
    <mergeCell ref="B67:B69"/>
    <mergeCell ref="C67:F67"/>
    <mergeCell ref="G67:H67"/>
    <mergeCell ref="B71:B74"/>
    <mergeCell ref="B75:B77"/>
    <mergeCell ref="B78:B79"/>
    <mergeCell ref="B82:B87"/>
    <mergeCell ref="M84:R84"/>
    <mergeCell ref="S85:S94"/>
    <mergeCell ref="A88:J88"/>
    <mergeCell ref="B89:B99"/>
    <mergeCell ref="S97:S108"/>
    <mergeCell ref="A103:J103"/>
    <mergeCell ref="M129:R129"/>
    <mergeCell ref="G130:G131"/>
    <mergeCell ref="H130:H131"/>
    <mergeCell ref="S131:S138"/>
    <mergeCell ref="A132:J132"/>
    <mergeCell ref="B133:B136"/>
    <mergeCell ref="B137:B139"/>
    <mergeCell ref="B104:B114"/>
    <mergeCell ref="A115:J115"/>
    <mergeCell ref="B116:B119"/>
    <mergeCell ref="A121:H121"/>
    <mergeCell ref="B127:J127"/>
    <mergeCell ref="A129:A131"/>
    <mergeCell ref="B129:B131"/>
    <mergeCell ref="C129:F129"/>
    <mergeCell ref="G129:H129"/>
    <mergeCell ref="I129:J129"/>
    <mergeCell ref="S163:S174"/>
    <mergeCell ref="S175:S182"/>
    <mergeCell ref="A176:J176"/>
    <mergeCell ref="B177:B180"/>
    <mergeCell ref="A182:H182"/>
    <mergeCell ref="B140:B141"/>
    <mergeCell ref="S140:S148"/>
    <mergeCell ref="B144:B149"/>
    <mergeCell ref="M149:R149"/>
    <mergeCell ref="A150:J150"/>
    <mergeCell ref="S150:S161"/>
    <mergeCell ref="B151:B161"/>
    <mergeCell ref="B188:J188"/>
    <mergeCell ref="M188:R188"/>
    <mergeCell ref="A190:A192"/>
    <mergeCell ref="B190:B192"/>
    <mergeCell ref="C190:F190"/>
    <mergeCell ref="G190:H190"/>
    <mergeCell ref="I190:J190"/>
    <mergeCell ref="A162:J162"/>
    <mergeCell ref="B163:B175"/>
    <mergeCell ref="B205:B210"/>
    <mergeCell ref="S207:S213"/>
    <mergeCell ref="A211:J211"/>
    <mergeCell ref="B212:B223"/>
    <mergeCell ref="S216:S225"/>
    <mergeCell ref="A224:J224"/>
    <mergeCell ref="B225:B234"/>
    <mergeCell ref="S190:S197"/>
    <mergeCell ref="G191:G192"/>
    <mergeCell ref="H191:H192"/>
    <mergeCell ref="A193:J193"/>
    <mergeCell ref="B194:B197"/>
    <mergeCell ref="B198:B200"/>
    <mergeCell ref="S199:S204"/>
    <mergeCell ref="B201:B202"/>
    <mergeCell ref="L283:S283"/>
    <mergeCell ref="G284:G285"/>
    <mergeCell ref="H284:H285"/>
    <mergeCell ref="S284:S334"/>
    <mergeCell ref="A286:J286"/>
    <mergeCell ref="A242:J242"/>
    <mergeCell ref="B243:B246"/>
    <mergeCell ref="A248:H248"/>
    <mergeCell ref="A281:J281"/>
    <mergeCell ref="L281:Q281"/>
    <mergeCell ref="A282:J282"/>
    <mergeCell ref="B287:B290"/>
    <mergeCell ref="B291:B293"/>
    <mergeCell ref="B294:B295"/>
    <mergeCell ref="B298:B303"/>
    <mergeCell ref="A304:J304"/>
    <mergeCell ref="B305:B315"/>
    <mergeCell ref="A283:A285"/>
    <mergeCell ref="B283:B285"/>
    <mergeCell ref="C283:F283"/>
    <mergeCell ref="G283:H283"/>
    <mergeCell ref="I283:J283"/>
    <mergeCell ref="A345:J345"/>
    <mergeCell ref="A346:A348"/>
    <mergeCell ref="B346:B348"/>
    <mergeCell ref="C346:F346"/>
    <mergeCell ref="G346:H346"/>
    <mergeCell ref="I346:J346"/>
    <mergeCell ref="G347:G348"/>
    <mergeCell ref="H347:H348"/>
    <mergeCell ref="A316:J316"/>
    <mergeCell ref="B317:B324"/>
    <mergeCell ref="A331:J331"/>
    <mergeCell ref="B332:B335"/>
    <mergeCell ref="A337:J337"/>
    <mergeCell ref="A344:J344"/>
    <mergeCell ref="B382:B390"/>
    <mergeCell ref="A397:J397"/>
    <mergeCell ref="B398:B401"/>
    <mergeCell ref="A403:J403"/>
    <mergeCell ref="A431:J431"/>
    <mergeCell ref="M431:T431"/>
    <mergeCell ref="L347:S347"/>
    <mergeCell ref="S348:S388"/>
    <mergeCell ref="A349:J349"/>
    <mergeCell ref="B350:B353"/>
    <mergeCell ref="B354:B356"/>
    <mergeCell ref="B357:B358"/>
    <mergeCell ref="B361:B366"/>
    <mergeCell ref="A367:J367"/>
    <mergeCell ref="B368:B380"/>
    <mergeCell ref="A381:J381"/>
    <mergeCell ref="L433:R433"/>
    <mergeCell ref="G434:G435"/>
    <mergeCell ref="H434:H435"/>
    <mergeCell ref="A436:J437"/>
    <mergeCell ref="B438:B441"/>
    <mergeCell ref="L440:R440"/>
    <mergeCell ref="A432:J432"/>
    <mergeCell ref="A433:A435"/>
    <mergeCell ref="B433:B435"/>
    <mergeCell ref="C433:F433"/>
    <mergeCell ref="G433:H433"/>
    <mergeCell ref="I433:J433"/>
    <mergeCell ref="B473:B477"/>
    <mergeCell ref="A482:J482"/>
    <mergeCell ref="B483:B486"/>
    <mergeCell ref="A488:J489"/>
    <mergeCell ref="A534:J534"/>
    <mergeCell ref="A535:J535"/>
    <mergeCell ref="B442:B444"/>
    <mergeCell ref="B445:B446"/>
    <mergeCell ref="B449:B454"/>
    <mergeCell ref="A455:J456"/>
    <mergeCell ref="B457:B470"/>
    <mergeCell ref="A471:J472"/>
    <mergeCell ref="A539:J540"/>
    <mergeCell ref="B541:B544"/>
    <mergeCell ref="B545:B547"/>
    <mergeCell ref="B548:B549"/>
    <mergeCell ref="B552:B557"/>
    <mergeCell ref="A558:J559"/>
    <mergeCell ref="L535:R535"/>
    <mergeCell ref="A536:A538"/>
    <mergeCell ref="B536:B538"/>
    <mergeCell ref="C536:F536"/>
    <mergeCell ref="G536:H536"/>
    <mergeCell ref="I536:J536"/>
    <mergeCell ref="G537:G538"/>
    <mergeCell ref="H537:H538"/>
    <mergeCell ref="A638:J638"/>
    <mergeCell ref="A639:J639"/>
    <mergeCell ref="A640:A642"/>
    <mergeCell ref="B640:B642"/>
    <mergeCell ref="C640:F640"/>
    <mergeCell ref="G640:H640"/>
    <mergeCell ref="I640:J640"/>
    <mergeCell ref="B560:B573"/>
    <mergeCell ref="A574:J575"/>
    <mergeCell ref="B576:B580"/>
    <mergeCell ref="A586:J586"/>
    <mergeCell ref="B587:B590"/>
    <mergeCell ref="A592:J593"/>
    <mergeCell ref="L743:R743"/>
    <mergeCell ref="B652:B653"/>
    <mergeCell ref="B656:B661"/>
    <mergeCell ref="A662:J663"/>
    <mergeCell ref="B664:B676"/>
    <mergeCell ref="A677:J678"/>
    <mergeCell ref="B679:B682"/>
    <mergeCell ref="L640:Q640"/>
    <mergeCell ref="G641:G642"/>
    <mergeCell ref="H641:H642"/>
    <mergeCell ref="A643:J644"/>
    <mergeCell ref="B645:B648"/>
    <mergeCell ref="B649:B651"/>
    <mergeCell ref="A744:A746"/>
    <mergeCell ref="B744:B746"/>
    <mergeCell ref="C744:F744"/>
    <mergeCell ref="G744:H744"/>
    <mergeCell ref="I744:J744"/>
    <mergeCell ref="G745:G746"/>
    <mergeCell ref="H745:H746"/>
    <mergeCell ref="A690:J690"/>
    <mergeCell ref="B691:B694"/>
    <mergeCell ref="A696:J697"/>
    <mergeCell ref="A742:J742"/>
    <mergeCell ref="A743:J743"/>
    <mergeCell ref="B768:B781"/>
    <mergeCell ref="A782:J783"/>
    <mergeCell ref="B784:B788"/>
    <mergeCell ref="A796:J796"/>
    <mergeCell ref="B797:B800"/>
    <mergeCell ref="A802:J803"/>
    <mergeCell ref="A747:J748"/>
    <mergeCell ref="B749:B752"/>
    <mergeCell ref="B753:B755"/>
    <mergeCell ref="B756:B757"/>
    <mergeCell ref="B760:B765"/>
    <mergeCell ref="A766:J767"/>
    <mergeCell ref="A844:J844"/>
    <mergeCell ref="A845:J845"/>
    <mergeCell ref="L845:R845"/>
    <mergeCell ref="A846:A848"/>
    <mergeCell ref="B846:B848"/>
    <mergeCell ref="C846:F846"/>
    <mergeCell ref="G846:H846"/>
    <mergeCell ref="I846:J846"/>
    <mergeCell ref="G847:G848"/>
    <mergeCell ref="H847:H848"/>
    <mergeCell ref="B870:B884"/>
    <mergeCell ref="A885:J886"/>
    <mergeCell ref="B887:B891"/>
    <mergeCell ref="A897:J897"/>
    <mergeCell ref="B898:B901"/>
    <mergeCell ref="A903:J904"/>
    <mergeCell ref="A849:J850"/>
    <mergeCell ref="B851:B854"/>
    <mergeCell ref="B855:B857"/>
    <mergeCell ref="B858:B859"/>
    <mergeCell ref="B862:B867"/>
    <mergeCell ref="A868:J869"/>
    <mergeCell ref="A948:J948"/>
    <mergeCell ref="A949:J949"/>
    <mergeCell ref="L949:R949"/>
    <mergeCell ref="A950:A952"/>
    <mergeCell ref="B950:B952"/>
    <mergeCell ref="C950:F950"/>
    <mergeCell ref="G950:H950"/>
    <mergeCell ref="I950:J950"/>
    <mergeCell ref="G951:G952"/>
    <mergeCell ref="H951:H952"/>
    <mergeCell ref="B974:B986"/>
    <mergeCell ref="A987:J988"/>
    <mergeCell ref="B989:B997"/>
    <mergeCell ref="A1001:J1001"/>
    <mergeCell ref="B1002:B1005"/>
    <mergeCell ref="A1007:J1008"/>
    <mergeCell ref="A953:J954"/>
    <mergeCell ref="B955:B958"/>
    <mergeCell ref="B959:B961"/>
    <mergeCell ref="B962:B963"/>
    <mergeCell ref="B966:B971"/>
    <mergeCell ref="A972:J973"/>
    <mergeCell ref="A1052:J1052"/>
    <mergeCell ref="L1052:R1052"/>
    <mergeCell ref="A1053:J1053"/>
    <mergeCell ref="A1054:A1056"/>
    <mergeCell ref="B1054:B1056"/>
    <mergeCell ref="C1054:F1054"/>
    <mergeCell ref="G1054:H1054"/>
    <mergeCell ref="I1054:J1054"/>
    <mergeCell ref="G1055:G1056"/>
    <mergeCell ref="H1055:H1056"/>
    <mergeCell ref="B1078:B1090"/>
    <mergeCell ref="A1091:J1092"/>
    <mergeCell ref="B1093:B1100"/>
    <mergeCell ref="A1104:J1104"/>
    <mergeCell ref="B1105:B1108"/>
    <mergeCell ref="A1110:J1111"/>
    <mergeCell ref="A1057:J1058"/>
    <mergeCell ref="B1059:B1062"/>
    <mergeCell ref="B1063:B1065"/>
    <mergeCell ref="B1066:B1067"/>
    <mergeCell ref="B1070:B1075"/>
    <mergeCell ref="A1076:J1077"/>
    <mergeCell ref="A1155:J1155"/>
    <mergeCell ref="L1155:R1155"/>
    <mergeCell ref="A1156:J1156"/>
    <mergeCell ref="A1157:A1159"/>
    <mergeCell ref="B1157:B1159"/>
    <mergeCell ref="C1157:F1157"/>
    <mergeCell ref="G1157:H1157"/>
    <mergeCell ref="I1157:J1157"/>
    <mergeCell ref="G1158:G1159"/>
    <mergeCell ref="H1158:H1159"/>
    <mergeCell ref="B1181:B1192"/>
    <mergeCell ref="A1193:J1194"/>
    <mergeCell ref="B1195:B1201"/>
    <mergeCell ref="A1206:J1206"/>
    <mergeCell ref="B1207:B1210"/>
    <mergeCell ref="A1212:J1213"/>
    <mergeCell ref="A1160:J1161"/>
    <mergeCell ref="B1162:B1165"/>
    <mergeCell ref="B1166:B1168"/>
    <mergeCell ref="B1169:B1170"/>
    <mergeCell ref="B1173:B1178"/>
    <mergeCell ref="A1179:J1180"/>
    <mergeCell ref="A1263:J1264"/>
    <mergeCell ref="B1265:B1268"/>
    <mergeCell ref="B1269:B1271"/>
    <mergeCell ref="B1272:B1273"/>
    <mergeCell ref="B1276:B1281"/>
    <mergeCell ref="A1282:J1283"/>
    <mergeCell ref="A1259:J1259"/>
    <mergeCell ref="L1259:R1259"/>
    <mergeCell ref="A1260:J1260"/>
    <mergeCell ref="A1261:A1262"/>
    <mergeCell ref="B1261:B1262"/>
    <mergeCell ref="G1261:G1262"/>
    <mergeCell ref="H1261:H1262"/>
    <mergeCell ref="A1364:J1364"/>
    <mergeCell ref="L1364:R1364"/>
    <mergeCell ref="A1365:J1365"/>
    <mergeCell ref="A1366:A1367"/>
    <mergeCell ref="B1366:B1367"/>
    <mergeCell ref="G1366:G1367"/>
    <mergeCell ref="H1366:H1367"/>
    <mergeCell ref="B1284:B1295"/>
    <mergeCell ref="A1296:J1297"/>
    <mergeCell ref="B1298:B1305"/>
    <mergeCell ref="A1310:J1310"/>
    <mergeCell ref="B1311:B1314"/>
    <mergeCell ref="A1316:J1317"/>
    <mergeCell ref="B1389:B1400"/>
    <mergeCell ref="A1401:J1402"/>
    <mergeCell ref="B1403:B1408"/>
    <mergeCell ref="A1417:J1417"/>
    <mergeCell ref="B1418:B1421"/>
    <mergeCell ref="A1423:J1424"/>
    <mergeCell ref="A1368:J1369"/>
    <mergeCell ref="B1370:B1373"/>
    <mergeCell ref="B1374:B1376"/>
    <mergeCell ref="B1377:B1378"/>
    <mergeCell ref="B1381:B1386"/>
    <mergeCell ref="A1387:J1388"/>
    <mergeCell ref="A1473:J1474"/>
    <mergeCell ref="B1475:B1478"/>
    <mergeCell ref="B1479:B1481"/>
    <mergeCell ref="B1482:B1483"/>
    <mergeCell ref="B1486:B1491"/>
    <mergeCell ref="A1492:J1493"/>
    <mergeCell ref="A1469:J1469"/>
    <mergeCell ref="L1469:R1469"/>
    <mergeCell ref="A1470:J1470"/>
    <mergeCell ref="A1471:A1472"/>
    <mergeCell ref="B1471:B1472"/>
    <mergeCell ref="G1471:G1472"/>
    <mergeCell ref="H1471:H1472"/>
    <mergeCell ref="A1573:J1573"/>
    <mergeCell ref="L1573:R1573"/>
    <mergeCell ref="A1574:J1574"/>
    <mergeCell ref="A1575:A1576"/>
    <mergeCell ref="B1575:B1576"/>
    <mergeCell ref="G1575:G1576"/>
    <mergeCell ref="H1575:H1576"/>
    <mergeCell ref="B1494:B1505"/>
    <mergeCell ref="A1506:J1507"/>
    <mergeCell ref="B1508:B1514"/>
    <mergeCell ref="A1523:J1523"/>
    <mergeCell ref="B1524:B1527"/>
    <mergeCell ref="A1529:J1530"/>
    <mergeCell ref="B1598:B1609"/>
    <mergeCell ref="A1610:J1611"/>
    <mergeCell ref="B1612:B1618"/>
    <mergeCell ref="A1627:J1627"/>
    <mergeCell ref="B1628:B1631"/>
    <mergeCell ref="A1633:J1634"/>
    <mergeCell ref="A1577:J1578"/>
    <mergeCell ref="B1579:B1582"/>
    <mergeCell ref="B1583:B1585"/>
    <mergeCell ref="B1586:B1587"/>
    <mergeCell ref="B1590:B1595"/>
    <mergeCell ref="A1596:J1597"/>
    <mergeCell ref="B1686:B1688"/>
    <mergeCell ref="B1689:B1690"/>
    <mergeCell ref="B1693:B1698"/>
    <mergeCell ref="A1699:J1700"/>
    <mergeCell ref="B1701:B1712"/>
    <mergeCell ref="A1713:J1714"/>
    <mergeCell ref="A1676:J1676"/>
    <mergeCell ref="A1677:J1677"/>
    <mergeCell ref="K1677:R1677"/>
    <mergeCell ref="A1678:A1679"/>
    <mergeCell ref="B1678:B1679"/>
    <mergeCell ref="G1678:G1679"/>
    <mergeCell ref="H1678:H1679"/>
    <mergeCell ref="R1679:R1721"/>
    <mergeCell ref="A1680:J1681"/>
    <mergeCell ref="B1682:B1685"/>
    <mergeCell ref="K1781:R1781"/>
    <mergeCell ref="A1782:A1783"/>
    <mergeCell ref="B1782:B1783"/>
    <mergeCell ref="G1782:G1783"/>
    <mergeCell ref="H1782:H1783"/>
    <mergeCell ref="A1784:J1785"/>
    <mergeCell ref="B1715:B1720"/>
    <mergeCell ref="A1729:J1729"/>
    <mergeCell ref="B1730:B1733"/>
    <mergeCell ref="A1735:J1736"/>
    <mergeCell ref="A1780:J1780"/>
    <mergeCell ref="A1781:J1781"/>
    <mergeCell ref="A1817:J1818"/>
    <mergeCell ref="B1819:B1824"/>
    <mergeCell ref="A1832:J1832"/>
    <mergeCell ref="B1833:B1836"/>
    <mergeCell ref="A1838:J1839"/>
    <mergeCell ref="B1786:B1789"/>
    <mergeCell ref="B1790:B1792"/>
    <mergeCell ref="B1793:B1794"/>
    <mergeCell ref="B1797:B1802"/>
    <mergeCell ref="A1803:J1804"/>
    <mergeCell ref="B1805:B1816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Z1" workbookViewId="0">
      <selection activeCell="F12" sqref="F12"/>
    </sheetView>
  </sheetViews>
  <sheetFormatPr baseColWidth="10" defaultRowHeight="15"/>
  <sheetData>
    <row r="1" spans="1:1">
      <c r="A1" s="130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24" sqref="B24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دسمبر</vt:lpstr>
      <vt:lpstr>Feuil2</vt:lpstr>
      <vt:lpstr>جانفي</vt:lpstr>
      <vt:lpstr>فيفري</vt:lpstr>
      <vt:lpstr>Feuil3</vt:lpstr>
      <vt:lpstr>Feuil4</vt:lpstr>
      <vt:lpstr>جانفي!Zone_d_impression</vt:lpstr>
      <vt:lpstr>دسمبر!Zone_d_impression</vt:lpstr>
      <vt:lpstr>فيفري!Zone_d_impression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commerce</dc:creator>
  <cp:lastModifiedBy>moustari</cp:lastModifiedBy>
  <cp:lastPrinted>2017-02-28T13:39:58Z</cp:lastPrinted>
  <dcterms:created xsi:type="dcterms:W3CDTF">2015-06-29T09:56:30Z</dcterms:created>
  <dcterms:modified xsi:type="dcterms:W3CDTF">2017-03-14T12:11:17Z</dcterms:modified>
</cp:coreProperties>
</file>